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3" activeTab="0"/>
  </bookViews>
  <sheets>
    <sheet name="成績一覧" sheetId="1" r:id="rId1"/>
    <sheet name="1･2年男子決勝" sheetId="2" r:id="rId2"/>
    <sheet name="3年男子決勝" sheetId="3" r:id="rId3"/>
    <sheet name="4年男子決勝" sheetId="4" r:id="rId4"/>
    <sheet name="5年男子決勝" sheetId="5" r:id="rId5"/>
    <sheet name="6年男子決勝" sheetId="6" r:id="rId6"/>
    <sheet name="1･2年女子決勝" sheetId="7" r:id="rId7"/>
    <sheet name="3年女子決勝" sheetId="8" r:id="rId8"/>
    <sheet name="4年女子決勝" sheetId="9" r:id="rId9"/>
    <sheet name="5年女子決勝" sheetId="10" r:id="rId10"/>
    <sheet name="6年女子決勝" sheetId="11" r:id="rId11"/>
    <sheet name="男子詳細結果（ｼﾝｸﾞﾙｽ）" sheetId="12" r:id="rId12"/>
    <sheet name="女子詳細結果（ｼﾝｸﾞﾙｽ）" sheetId="13" r:id="rId13"/>
  </sheets>
  <definedNames>
    <definedName name="_BT1">#REF!</definedName>
    <definedName name="_BT11">#REF!</definedName>
    <definedName name="_BT12">#REF!</definedName>
    <definedName name="_BT13">#REF!</definedName>
    <definedName name="_BT14">#REF!</definedName>
    <definedName name="_BT15">#REF!</definedName>
    <definedName name="_BT2">#REF!</definedName>
    <definedName name="_BT3">#REF!</definedName>
    <definedName name="_BT4">#REF!</definedName>
    <definedName name="_BT5">#REF!</definedName>
    <definedName name="_BT6">#REF!</definedName>
    <definedName name="_BT7">#REF!</definedName>
    <definedName name="_BT8">#REF!</definedName>
    <definedName name="_BT9">#REF!</definedName>
    <definedName name="BT_10">#REF!</definedName>
    <definedName name="_xlnm.Print_Area" localSheetId="6">'1･2年女子決勝'!$A$1:$P$28</definedName>
    <definedName name="_xlnm.Print_Area" localSheetId="1">'1･2年男子決勝'!$A$1:$P$28</definedName>
    <definedName name="_xlnm.Print_Area" localSheetId="7">'3年女子決勝'!$A$1:$P$28</definedName>
    <definedName name="_xlnm.Print_Area" localSheetId="2">'3年男子決勝'!$A$1:$P$28</definedName>
    <definedName name="_xlnm.Print_Area" localSheetId="8">'4年女子決勝'!$A$1:$P$28</definedName>
    <definedName name="_xlnm.Print_Area" localSheetId="3">'4年男子決勝'!$A$1:$P$28</definedName>
    <definedName name="_xlnm.Print_Area" localSheetId="9">'5年女子決勝'!$A$1:$P$28</definedName>
    <definedName name="_xlnm.Print_Area" localSheetId="4">'5年男子決勝'!$A$1:$P$28</definedName>
    <definedName name="_xlnm.Print_Area" localSheetId="10">'6年女子決勝'!$A$1:$P$28</definedName>
    <definedName name="_xlnm.Print_Area" localSheetId="5">'6年男子決勝'!$A$1:$P$28</definedName>
  </definedNames>
  <calcPr fullCalcOnLoad="1"/>
</workbook>
</file>

<file path=xl/sharedStrings.xml><?xml version="1.0" encoding="utf-8"?>
<sst xmlns="http://schemas.openxmlformats.org/spreadsheetml/2006/main" count="2530" uniqueCount="228">
  <si>
    <t>優勝</t>
  </si>
  <si>
    <t>準優勝</t>
  </si>
  <si>
    <t>第３位</t>
  </si>
  <si>
    <t>第４位</t>
  </si>
  <si>
    <t>第５位</t>
  </si>
  <si>
    <t>第６位</t>
  </si>
  <si>
    <t>第７位</t>
  </si>
  <si>
    <t>第８位</t>
  </si>
  <si>
    <t>第９位</t>
  </si>
  <si>
    <t>6年以下男子</t>
  </si>
  <si>
    <t>シングルス</t>
  </si>
  <si>
    <t>5年以下男子</t>
  </si>
  <si>
    <t>4年以下男子</t>
  </si>
  <si>
    <t>3年以下男子</t>
  </si>
  <si>
    <t>1.2年以下男子</t>
  </si>
  <si>
    <t>6年以下女子</t>
  </si>
  <si>
    <t>5年以下女子</t>
  </si>
  <si>
    <t>4年以下女子</t>
  </si>
  <si>
    <t>3年以下女子</t>
  </si>
  <si>
    <t>1.2年以下女子</t>
  </si>
  <si>
    <t>1.2年男子シングルス</t>
  </si>
  <si>
    <t>3年男子シングルス</t>
  </si>
  <si>
    <t>４年男子シングルス</t>
  </si>
  <si>
    <t>５年男子シングルス</t>
  </si>
  <si>
    <t>６年男子シングルス</t>
  </si>
  <si>
    <t>名前</t>
  </si>
  <si>
    <t>ﾁｰﾑ</t>
  </si>
  <si>
    <t>-</t>
  </si>
  <si>
    <t>A2</t>
  </si>
  <si>
    <t>A3</t>
  </si>
  <si>
    <t>ｷｹﾝ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</si>
  <si>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</si>
  <si>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</si>
  <si>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</si>
  <si>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</si>
  <si>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</si>
  <si>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</si>
  <si>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</si>
  <si>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</si>
  <si>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</si>
  <si>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</si>
  <si>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</si>
  <si>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</si>
  <si>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</si>
  <si>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順1</t>
  </si>
  <si>
    <t>キケン</t>
  </si>
  <si>
    <t>順2</t>
  </si>
  <si>
    <t>順3</t>
  </si>
  <si>
    <t>順4</t>
  </si>
  <si>
    <t>順5</t>
  </si>
  <si>
    <t>決勝</t>
  </si>
  <si>
    <t>順7</t>
  </si>
  <si>
    <t>３位決定</t>
  </si>
  <si>
    <t>７位決定</t>
  </si>
  <si>
    <t>1.2年女子シングルス</t>
  </si>
  <si>
    <t>3年女子シングルス</t>
  </si>
  <si>
    <t>４年女子シングルス</t>
  </si>
  <si>
    <t>５年女子シングルス</t>
  </si>
  <si>
    <t>６年女子シングルス</t>
  </si>
  <si>
    <t>キ</t>
  </si>
  <si>
    <t>キ</t>
  </si>
  <si>
    <t>第１０回静岡件小学生バドミントンランキングファイナル</t>
  </si>
  <si>
    <t>Ｒ２年２月１５日</t>
  </si>
  <si>
    <t xml:space="preserve"> 沼津市民体育館</t>
  </si>
  <si>
    <t>６年女子順位決定トーナメント</t>
  </si>
  <si>
    <t>2</t>
  </si>
  <si>
    <t>3</t>
  </si>
  <si>
    <t>6</t>
  </si>
  <si>
    <t>4</t>
  </si>
  <si>
    <t>5</t>
  </si>
  <si>
    <t>7</t>
  </si>
  <si>
    <t>1</t>
  </si>
  <si>
    <t>8</t>
  </si>
  <si>
    <t>9</t>
  </si>
  <si>
    <t>A1</t>
  </si>
  <si>
    <t>５年女子順位決定トーナメント</t>
  </si>
  <si>
    <t>４年女子順位決定トーナメント</t>
  </si>
  <si>
    <t>３年女子順位決定トーナメント</t>
  </si>
  <si>
    <t>１・２年女子順位決定トーナメント</t>
  </si>
  <si>
    <t>６年男子順位決定トーナメント</t>
  </si>
  <si>
    <t>５年男子順位決定トーナメント</t>
  </si>
  <si>
    <t>４年男子順位決定トーナメント</t>
  </si>
  <si>
    <t>３年男子順位決定トーナメント</t>
  </si>
  <si>
    <t>１・２年男子順位決定トーナメント</t>
  </si>
  <si>
    <t>z</t>
  </si>
  <si>
    <t>梅原　歩志</t>
  </si>
  <si>
    <t>富士山バド</t>
  </si>
  <si>
    <t>永野　日彩</t>
  </si>
  <si>
    <t>広幡ﾊﾞﾄﾞｷｯｽﾞ</t>
  </si>
  <si>
    <t>山田　朔</t>
  </si>
  <si>
    <t>どんぐりJr</t>
  </si>
  <si>
    <t>瀬戸　奏大</t>
  </si>
  <si>
    <t>SBCスクール</t>
  </si>
  <si>
    <t>藤原　豪己</t>
  </si>
  <si>
    <t>勝又　櫻介</t>
  </si>
  <si>
    <t>御殿場ジュニア</t>
  </si>
  <si>
    <t>与那原稜央</t>
  </si>
  <si>
    <t>大石　響也</t>
  </si>
  <si>
    <t>吉田バド</t>
  </si>
  <si>
    <t>滝井　快斗</t>
  </si>
  <si>
    <t>藤枝ジュニア</t>
  </si>
  <si>
    <t>勝又　悠翔</t>
  </si>
  <si>
    <t>青島　士恩</t>
  </si>
  <si>
    <t>岩松ジュニア</t>
  </si>
  <si>
    <t>中野　開仁</t>
  </si>
  <si>
    <t>岩村　春希</t>
  </si>
  <si>
    <t>山本　宙</t>
  </si>
  <si>
    <t>西豊田ジュニア</t>
  </si>
  <si>
    <t>橋本凜之介</t>
  </si>
  <si>
    <t>NSY　Fuji</t>
  </si>
  <si>
    <t>芹澤　大心</t>
  </si>
  <si>
    <t>齋藤　響</t>
  </si>
  <si>
    <t>山下　陸翔</t>
  </si>
  <si>
    <t>富士中央バド</t>
  </si>
  <si>
    <t>柘植　太壱</t>
  </si>
  <si>
    <t>横山　真士</t>
  </si>
  <si>
    <t>大井川Ｊｒ</t>
  </si>
  <si>
    <t>清  未玲亜</t>
  </si>
  <si>
    <t>鈴木　一嘉</t>
  </si>
  <si>
    <t>小林　司</t>
  </si>
  <si>
    <t>伊藤　駿翔</t>
  </si>
  <si>
    <t>広幡バドキッズ</t>
  </si>
  <si>
    <t>畑岡　優成</t>
  </si>
  <si>
    <t>伊東ワールド</t>
  </si>
  <si>
    <t>野中　陸杜</t>
  </si>
  <si>
    <t>阿蘇　いをり</t>
  </si>
  <si>
    <t>剱持　蓮</t>
  </si>
  <si>
    <t>ＳＢＣスクール</t>
  </si>
  <si>
    <t>西山　絢兜</t>
  </si>
  <si>
    <t>鈴木　彪吾</t>
  </si>
  <si>
    <t>住吉　朝陽</t>
  </si>
  <si>
    <t>松村　朔春</t>
  </si>
  <si>
    <t>駒坂　航士</t>
  </si>
  <si>
    <t>中澤 遼之介</t>
  </si>
  <si>
    <t>島田六合</t>
  </si>
  <si>
    <t>小西　佑弥</t>
  </si>
  <si>
    <t>斉藤 翔真</t>
  </si>
  <si>
    <t>勝又　陽翔</t>
  </si>
  <si>
    <t>伊藤　龍護</t>
  </si>
  <si>
    <t>山田　源</t>
  </si>
  <si>
    <t>小宅　瑛人</t>
  </si>
  <si>
    <t>渡辺　修万</t>
  </si>
  <si>
    <t>石井　良磨</t>
  </si>
  <si>
    <t>鈴木　泰哉</t>
  </si>
  <si>
    <t>濱田　佳司</t>
  </si>
  <si>
    <t>田中　蒼真</t>
  </si>
  <si>
    <t>村越　七海</t>
  </si>
  <si>
    <t>大井川Jr</t>
  </si>
  <si>
    <t>吉川　琴心</t>
  </si>
  <si>
    <t>大村　寧音</t>
  </si>
  <si>
    <t>大城　琉乃</t>
  </si>
  <si>
    <t>鈴木　萌翔</t>
  </si>
  <si>
    <t>藤浦ななみ</t>
  </si>
  <si>
    <t>松村　早彩</t>
  </si>
  <si>
    <t>三浦　璃子</t>
  </si>
  <si>
    <t>西野　綾華</t>
  </si>
  <si>
    <t>天野　祐希</t>
  </si>
  <si>
    <t>五十右　夕芽</t>
  </si>
  <si>
    <t>村井　怜未</t>
  </si>
  <si>
    <t>NSY Fuji</t>
  </si>
  <si>
    <t>安間　心咲</t>
  </si>
  <si>
    <t>山崎　咲七</t>
  </si>
  <si>
    <t>河原　結衣</t>
  </si>
  <si>
    <t>吉澤　佳那</t>
  </si>
  <si>
    <t>武蔵　結愛</t>
  </si>
  <si>
    <t>廣野　奈央</t>
  </si>
  <si>
    <t>長谷川翼咲</t>
  </si>
  <si>
    <t>良知さあや</t>
  </si>
  <si>
    <t>小川　亜胡</t>
  </si>
  <si>
    <t>加藤　好夏</t>
  </si>
  <si>
    <t>鷲野　祐来</t>
  </si>
  <si>
    <t>村松　京華</t>
  </si>
  <si>
    <t>折原　楓菜</t>
  </si>
  <si>
    <t>小針　由菜</t>
  </si>
  <si>
    <t>御宿　芽衣</t>
  </si>
  <si>
    <t>松浦　愛珠</t>
  </si>
  <si>
    <t>黒田　遥香</t>
  </si>
  <si>
    <t>馬飼野　心咲</t>
  </si>
  <si>
    <t>比江島紗英</t>
  </si>
  <si>
    <t>遠藤　莉菜</t>
  </si>
  <si>
    <t>岡村　心花</t>
  </si>
  <si>
    <t>谷田　笑歩</t>
  </si>
  <si>
    <t>内薗　杏那</t>
  </si>
  <si>
    <t>五十右帆香</t>
  </si>
  <si>
    <t>富永　夕都</t>
  </si>
  <si>
    <t>小林陽与吏</t>
  </si>
  <si>
    <t>花田　珠菜</t>
  </si>
  <si>
    <t>望月　麻衣</t>
  </si>
  <si>
    <t>田巻　亜夢</t>
  </si>
  <si>
    <t>池田　琳</t>
  </si>
  <si>
    <t>阿部　楓</t>
  </si>
  <si>
    <t>三浦　レイ</t>
  </si>
  <si>
    <t>尾﨑　翔</t>
  </si>
  <si>
    <t>(広幡ﾊﾞﾄﾞｷｯｽﾞ)</t>
  </si>
  <si>
    <t>(藤枝ジュニア)</t>
  </si>
  <si>
    <t>(大井川Jr)</t>
  </si>
  <si>
    <t>(どんぐりJr)</t>
  </si>
  <si>
    <t>(富士中央バド)</t>
  </si>
  <si>
    <t>藤浦　ななみ</t>
  </si>
  <si>
    <t>(吉田バド)</t>
  </si>
  <si>
    <t>(西豊田ジュニア)</t>
  </si>
  <si>
    <t>(ＳＢＣスクール)</t>
  </si>
  <si>
    <t>(NSY Fuji)</t>
  </si>
  <si>
    <t>(広幡バドキッズ)</t>
  </si>
  <si>
    <t>(富士山バド)</t>
  </si>
  <si>
    <t>清　未玲亜</t>
  </si>
  <si>
    <t>(NSY　Fuji)</t>
  </si>
  <si>
    <t>長谷川　翼咲</t>
  </si>
  <si>
    <t>良知　さあや</t>
  </si>
  <si>
    <t>(島田六合)</t>
  </si>
  <si>
    <t>(御殿場ジュニア)</t>
  </si>
  <si>
    <t>比江島　紗英</t>
  </si>
  <si>
    <t>小林　陽与吏</t>
  </si>
  <si>
    <t>五十右　帆香</t>
  </si>
  <si>
    <t>(SBCスクール)</t>
  </si>
  <si>
    <t>与那原　稜央</t>
  </si>
  <si>
    <t>(岩松ジュニア)</t>
  </si>
  <si>
    <t>橋本　凜之介</t>
  </si>
  <si>
    <t>(伊東ワールド)</t>
  </si>
  <si>
    <t>(大井川Ｊｒ)</t>
  </si>
  <si>
    <t>中澤　遼之介</t>
  </si>
  <si>
    <t>斉藤　翔真</t>
  </si>
  <si>
    <t>尾崎　翔</t>
  </si>
  <si>
    <t>小林　陽与吏</t>
  </si>
  <si>
    <t>比江島　紗英</t>
  </si>
  <si>
    <t>長谷川　翼咲</t>
  </si>
  <si>
    <t>良知　さあや</t>
  </si>
  <si>
    <t>藤浦　ななみ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</si>
</sst>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;\-#,##0;&quot;-&quot;"/>
    <numFmt numFmtId="179" formatCode="0&quot;年&quot;"/>
    <numFmt numFmtId="180" formatCode="&quot;(&quot;\,0,&quot;)&quot;"/>
    <numFmt numFmtId="181" formatCode="&quot;(&quot;0&quot;)&quot;"/>
    <numFmt numFmtId="182" formatCode="0_ "/>
    <numFmt numFmtId="183" formatCode="#"/>
    <numFmt numFmtId="184" formatCode="0.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20"/>
      <name val="HG創英角ｺﾞｼｯｸUB"/>
      <family val="3"/>
    </font>
    <font>
      <sz val="11"/>
      <color indexed="8"/>
      <name val="游ゴシック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b/>
      <sz val="11"/>
      <name val="YukarryAA"/>
      <family val="3"/>
    </font>
    <font>
      <b/>
      <u val="single"/>
      <sz val="14"/>
      <color indexed="8"/>
      <name val="游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 style="medium">
        <color indexed="10"/>
      </left>
      <right/>
      <top/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medium">
        <color indexed="10"/>
      </right>
      <top>
        <color indexed="63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>
        <color indexed="10"/>
      </left>
      <right/>
      <top style="medium">
        <color indexed="10"/>
      </top>
      <bottom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/>
      <right style="thin"/>
      <top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medium">
        <color indexed="10"/>
      </left>
      <right/>
      <top style="thin"/>
      <bottom/>
    </border>
    <border>
      <left>
        <color indexed="63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3" applyNumberFormat="0" applyAlignment="0" applyProtection="0"/>
    <xf numFmtId="0" fontId="8" fillId="20" borderId="3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22" borderId="4" applyNumberFormat="0" applyFont="0" applyAlignment="0" applyProtection="0"/>
    <xf numFmtId="0" fontId="28" fillId="0" borderId="5" applyNumberFormat="0" applyFill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23" borderId="6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3" borderId="11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6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69" applyBorder="1">
      <alignment vertical="center"/>
      <protection/>
    </xf>
    <xf numFmtId="0" fontId="0" fillId="0" borderId="0" xfId="69">
      <alignment vertical="center"/>
      <protection/>
    </xf>
    <xf numFmtId="0" fontId="0" fillId="0" borderId="12" xfId="69" applyBorder="1" applyAlignment="1">
      <alignment vertical="center" shrinkToFit="1"/>
      <protection/>
    </xf>
    <xf numFmtId="0" fontId="0" fillId="0" borderId="0" xfId="69" applyAlignment="1">
      <alignment vertical="center" shrinkToFit="1"/>
      <protection/>
    </xf>
    <xf numFmtId="0" fontId="0" fillId="0" borderId="13" xfId="69" applyBorder="1" applyAlignment="1">
      <alignment vertical="center" shrinkToFit="1"/>
      <protection/>
    </xf>
    <xf numFmtId="0" fontId="24" fillId="24" borderId="0" xfId="69" applyFont="1" applyFill="1" applyAlignment="1">
      <alignment vertical="center" shrinkToFit="1"/>
      <protection/>
    </xf>
    <xf numFmtId="0" fontId="0" fillId="0" borderId="14" xfId="69" applyBorder="1" applyAlignment="1">
      <alignment vertical="center" shrinkToFit="1"/>
      <protection/>
    </xf>
    <xf numFmtId="0" fontId="0" fillId="0" borderId="15" xfId="69" applyBorder="1" applyAlignment="1">
      <alignment vertical="center" shrinkToFit="1"/>
      <protection/>
    </xf>
    <xf numFmtId="0" fontId="0" fillId="0" borderId="16" xfId="69" applyBorder="1" applyAlignment="1">
      <alignment vertical="center" shrinkToFit="1"/>
      <protection/>
    </xf>
    <xf numFmtId="0" fontId="0" fillId="0" borderId="17" xfId="69" applyBorder="1" applyAlignment="1">
      <alignment vertical="center" shrinkToFit="1"/>
      <protection/>
    </xf>
    <xf numFmtId="0" fontId="0" fillId="0" borderId="18" xfId="69" applyBorder="1" applyAlignment="1">
      <alignment vertical="center" shrinkToFit="1"/>
      <protection/>
    </xf>
    <xf numFmtId="0" fontId="0" fillId="0" borderId="0" xfId="69" applyAlignment="1">
      <alignment horizontal="right" vertical="center" shrinkToFit="1"/>
      <protection/>
    </xf>
    <xf numFmtId="0" fontId="0" fillId="0" borderId="0" xfId="69" applyAlignment="1">
      <alignment horizontal="left" vertical="center" shrinkToFit="1"/>
      <protection/>
    </xf>
    <xf numFmtId="0" fontId="0" fillId="0" borderId="19" xfId="69" applyBorder="1" applyAlignment="1">
      <alignment vertical="center" shrinkToFit="1"/>
      <protection/>
    </xf>
    <xf numFmtId="0" fontId="0" fillId="0" borderId="20" xfId="69" applyBorder="1" applyAlignment="1">
      <alignment vertical="center" shrinkToFit="1"/>
      <protection/>
    </xf>
    <xf numFmtId="0" fontId="0" fillId="0" borderId="21" xfId="69" applyBorder="1" applyAlignment="1">
      <alignment vertical="center" shrinkToFit="1"/>
      <protection/>
    </xf>
    <xf numFmtId="0" fontId="0" fillId="0" borderId="22" xfId="69" applyBorder="1" applyAlignment="1">
      <alignment vertical="center" shrinkToFit="1"/>
      <protection/>
    </xf>
    <xf numFmtId="0" fontId="0" fillId="8" borderId="0" xfId="69" applyFill="1" applyAlignment="1">
      <alignment vertical="center" shrinkToFit="1"/>
      <protection/>
    </xf>
    <xf numFmtId="0" fontId="0" fillId="0" borderId="23" xfId="69" applyBorder="1" applyAlignment="1">
      <alignment horizontal="center" vertical="center" shrinkToFit="1"/>
      <protection/>
    </xf>
    <xf numFmtId="0" fontId="0" fillId="0" borderId="24" xfId="69" applyBorder="1" applyAlignment="1">
      <alignment horizontal="center" vertical="center" shrinkToFit="1"/>
      <protection/>
    </xf>
    <xf numFmtId="0" fontId="0" fillId="2" borderId="15" xfId="69" applyFill="1" applyBorder="1" applyAlignment="1">
      <alignment horizontal="right" vertical="center" shrinkToFit="1"/>
      <protection/>
    </xf>
    <xf numFmtId="0" fontId="0" fillId="2" borderId="23" xfId="69" applyFill="1" applyBorder="1" applyAlignment="1">
      <alignment horizontal="left" vertical="center" shrinkToFit="1"/>
      <protection/>
    </xf>
    <xf numFmtId="0" fontId="0" fillId="0" borderId="24" xfId="69" applyBorder="1" applyAlignment="1">
      <alignment horizontal="left" vertical="center" shrinkToFit="1"/>
      <protection/>
    </xf>
    <xf numFmtId="0" fontId="0" fillId="0" borderId="15" xfId="69" applyBorder="1" applyAlignment="1">
      <alignment horizontal="center" vertical="center" shrinkToFit="1"/>
      <protection/>
    </xf>
    <xf numFmtId="0" fontId="0" fillId="0" borderId="25" xfId="69" applyBorder="1" applyAlignment="1">
      <alignment vertical="center" shrinkToFit="1"/>
      <protection/>
    </xf>
    <xf numFmtId="0" fontId="0" fillId="0" borderId="26" xfId="69" applyBorder="1" applyAlignment="1">
      <alignment vertical="center" shrinkToFit="1"/>
      <protection/>
    </xf>
    <xf numFmtId="0" fontId="0" fillId="0" borderId="25" xfId="69" applyBorder="1" applyAlignment="1">
      <alignment horizontal="center" vertical="center" shrinkToFit="1"/>
      <protection/>
    </xf>
    <xf numFmtId="0" fontId="0" fillId="0" borderId="0" xfId="69" applyBorder="1" applyAlignment="1">
      <alignment horizontal="center" vertical="center" shrinkToFit="1"/>
      <protection/>
    </xf>
    <xf numFmtId="0" fontId="0" fillId="2" borderId="26" xfId="69" applyFill="1" applyBorder="1" applyAlignment="1">
      <alignment horizontal="right" vertical="center" shrinkToFit="1"/>
      <protection/>
    </xf>
    <xf numFmtId="0" fontId="0" fillId="0" borderId="0" xfId="69" applyAlignment="1">
      <alignment horizontal="center" vertical="center" shrinkToFit="1"/>
      <protection/>
    </xf>
    <xf numFmtId="0" fontId="0" fillId="2" borderId="25" xfId="69" applyFill="1" applyBorder="1" applyAlignment="1">
      <alignment horizontal="left" vertical="center" shrinkToFit="1"/>
      <protection/>
    </xf>
    <xf numFmtId="0" fontId="0" fillId="0" borderId="0" xfId="69" applyBorder="1" applyAlignment="1">
      <alignment horizontal="left" vertical="center" shrinkToFit="1"/>
      <protection/>
    </xf>
    <xf numFmtId="0" fontId="0" fillId="0" borderId="26" xfId="69" applyBorder="1" applyAlignment="1">
      <alignment horizontal="center" vertical="center" shrinkToFit="1"/>
      <protection/>
    </xf>
    <xf numFmtId="0" fontId="0" fillId="0" borderId="27" xfId="69" applyBorder="1" applyAlignment="1">
      <alignment vertical="center" shrinkToFit="1"/>
      <protection/>
    </xf>
    <xf numFmtId="0" fontId="0" fillId="0" borderId="28" xfId="69" applyBorder="1" applyAlignment="1">
      <alignment vertical="center" shrinkToFit="1"/>
      <protection/>
    </xf>
    <xf numFmtId="0" fontId="0" fillId="0" borderId="17" xfId="69" applyBorder="1" applyAlignment="1">
      <alignment horizontal="center" vertical="center" shrinkToFit="1"/>
      <protection/>
    </xf>
    <xf numFmtId="0" fontId="0" fillId="0" borderId="29" xfId="69" applyBorder="1" applyAlignment="1">
      <alignment horizontal="center" vertical="center" shrinkToFit="1"/>
      <protection/>
    </xf>
    <xf numFmtId="0" fontId="0" fillId="2" borderId="18" xfId="69" applyFill="1" applyBorder="1" applyAlignment="1">
      <alignment horizontal="right" vertical="center" shrinkToFit="1"/>
      <protection/>
    </xf>
    <xf numFmtId="0" fontId="0" fillId="2" borderId="17" xfId="69" applyFill="1" applyBorder="1" applyAlignment="1">
      <alignment horizontal="left" vertical="center" shrinkToFit="1"/>
      <protection/>
    </xf>
    <xf numFmtId="0" fontId="0" fillId="0" borderId="29" xfId="69" applyBorder="1" applyAlignment="1">
      <alignment horizontal="left" vertical="center" shrinkToFit="1"/>
      <protection/>
    </xf>
    <xf numFmtId="0" fontId="0" fillId="0" borderId="18" xfId="69" applyBorder="1" applyAlignment="1">
      <alignment horizontal="center" vertical="center" shrinkToFit="1"/>
      <protection/>
    </xf>
    <xf numFmtId="0" fontId="0" fillId="0" borderId="30" xfId="69" applyBorder="1" applyAlignment="1">
      <alignment vertical="center" shrinkToFit="1"/>
      <protection/>
    </xf>
    <xf numFmtId="0" fontId="0" fillId="0" borderId="31" xfId="69" applyBorder="1" applyAlignment="1">
      <alignment vertical="center" shrinkToFit="1"/>
      <protection/>
    </xf>
    <xf numFmtId="0" fontId="29" fillId="0" borderId="0" xfId="0" applyFont="1" applyAlignment="1">
      <alignment horizontal="right"/>
    </xf>
    <xf numFmtId="49" fontId="32" fillId="0" borderId="32" xfId="0" applyNumberFormat="1" applyFont="1" applyBorder="1" applyAlignment="1">
      <alignment horizontal="right"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vertical="center"/>
    </xf>
    <xf numFmtId="49" fontId="32" fillId="0" borderId="3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49" fontId="32" fillId="0" borderId="33" xfId="0" applyNumberFormat="1" applyFont="1" applyBorder="1" applyAlignment="1">
      <alignment horizontal="right" vertical="center"/>
    </xf>
    <xf numFmtId="49" fontId="32" fillId="0" borderId="34" xfId="0" applyNumberFormat="1" applyFont="1" applyBorder="1" applyAlignment="1">
      <alignment vertical="center"/>
    </xf>
    <xf numFmtId="49" fontId="32" fillId="0" borderId="35" xfId="0" applyNumberFormat="1" applyFont="1" applyBorder="1" applyAlignment="1">
      <alignment vertical="center"/>
    </xf>
    <xf numFmtId="49" fontId="32" fillId="0" borderId="29" xfId="0" applyNumberFormat="1" applyFont="1" applyBorder="1" applyAlignment="1">
      <alignment horizontal="right" vertical="center"/>
    </xf>
    <xf numFmtId="49" fontId="32" fillId="0" borderId="36" xfId="0" applyNumberFormat="1" applyFont="1" applyBorder="1" applyAlignment="1">
      <alignment horizontal="right" vertical="center"/>
    </xf>
    <xf numFmtId="49" fontId="32" fillId="0" borderId="29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24" xfId="0" applyNumberFormat="1" applyFont="1" applyBorder="1" applyAlignment="1">
      <alignment vertical="center"/>
    </xf>
    <xf numFmtId="49" fontId="32" fillId="0" borderId="37" xfId="0" applyNumberFormat="1" applyFont="1" applyBorder="1" applyAlignment="1">
      <alignment horizontal="right" vertical="center"/>
    </xf>
    <xf numFmtId="49" fontId="32" fillId="0" borderId="37" xfId="0" applyNumberFormat="1" applyFont="1" applyBorder="1" applyAlignment="1">
      <alignment vertical="center"/>
    </xf>
    <xf numFmtId="49" fontId="32" fillId="0" borderId="35" xfId="0" applyNumberFormat="1" applyFont="1" applyBorder="1" applyAlignment="1">
      <alignment horizontal="right" vertical="center"/>
    </xf>
    <xf numFmtId="49" fontId="32" fillId="0" borderId="33" xfId="0" applyNumberFormat="1" applyFont="1" applyBorder="1" applyAlignment="1">
      <alignment vertical="center"/>
    </xf>
    <xf numFmtId="49" fontId="32" fillId="0" borderId="38" xfId="0" applyNumberFormat="1" applyFont="1" applyBorder="1" applyAlignment="1">
      <alignment vertical="center"/>
    </xf>
    <xf numFmtId="49" fontId="32" fillId="0" borderId="39" xfId="0" applyNumberFormat="1" applyFont="1" applyBorder="1" applyAlignment="1">
      <alignment horizontal="right" vertical="center"/>
    </xf>
    <xf numFmtId="49" fontId="32" fillId="0" borderId="40" xfId="0" applyNumberFormat="1" applyFont="1" applyBorder="1" applyAlignment="1">
      <alignment vertical="center"/>
    </xf>
    <xf numFmtId="49" fontId="32" fillId="0" borderId="41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centerContinuous" vertical="top"/>
    </xf>
    <xf numFmtId="49" fontId="32" fillId="0" borderId="42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33" fillId="0" borderId="43" xfId="0" applyFont="1" applyBorder="1" applyAlignment="1">
      <alignment vertical="center" shrinkToFit="1"/>
    </xf>
    <xf numFmtId="0" fontId="32" fillId="8" borderId="44" xfId="0" applyFont="1" applyFill="1" applyBorder="1" applyAlignment="1">
      <alignment vertical="center"/>
    </xf>
    <xf numFmtId="49" fontId="32" fillId="0" borderId="45" xfId="0" applyNumberFormat="1" applyFont="1" applyBorder="1" applyAlignment="1">
      <alignment horizontal="right" vertical="center"/>
    </xf>
    <xf numFmtId="49" fontId="32" fillId="0" borderId="4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 shrinkToFit="1"/>
    </xf>
    <xf numFmtId="0" fontId="32" fillId="8" borderId="47" xfId="0" applyFont="1" applyFill="1" applyBorder="1" applyAlignment="1">
      <alignment vertical="center"/>
    </xf>
    <xf numFmtId="49" fontId="32" fillId="0" borderId="48" xfId="0" applyNumberFormat="1" applyFont="1" applyBorder="1" applyAlignment="1">
      <alignment horizontal="right" vertical="center"/>
    </xf>
    <xf numFmtId="49" fontId="32" fillId="0" borderId="4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33" fillId="0" borderId="50" xfId="0" applyFont="1" applyBorder="1" applyAlignment="1">
      <alignment vertical="center" shrinkToFit="1"/>
    </xf>
    <xf numFmtId="0" fontId="32" fillId="8" borderId="5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8" borderId="0" xfId="0" applyFont="1" applyFill="1" applyAlignment="1">
      <alignment/>
    </xf>
    <xf numFmtId="0" fontId="35" fillId="0" borderId="0" xfId="0" applyFont="1" applyAlignment="1">
      <alignment/>
    </xf>
    <xf numFmtId="49" fontId="32" fillId="0" borderId="52" xfId="0" applyNumberFormat="1" applyFont="1" applyBorder="1" applyAlignment="1">
      <alignment vertical="center"/>
    </xf>
    <xf numFmtId="49" fontId="32" fillId="0" borderId="53" xfId="0" applyNumberFormat="1" applyFont="1" applyBorder="1" applyAlignment="1">
      <alignment vertical="center"/>
    </xf>
    <xf numFmtId="49" fontId="32" fillId="0" borderId="38" xfId="0" applyNumberFormat="1" applyFont="1" applyBorder="1" applyAlignment="1">
      <alignment horizontal="right" vertical="center"/>
    </xf>
    <xf numFmtId="49" fontId="32" fillId="0" borderId="54" xfId="0" applyNumberFormat="1" applyFont="1" applyBorder="1" applyAlignment="1">
      <alignment horizontal="right" vertical="center"/>
    </xf>
    <xf numFmtId="49" fontId="32" fillId="0" borderId="55" xfId="0" applyNumberFormat="1" applyFont="1" applyBorder="1" applyAlignment="1">
      <alignment horizontal="right" vertical="center"/>
    </xf>
    <xf numFmtId="49" fontId="32" fillId="0" borderId="56" xfId="0" applyNumberFormat="1" applyFont="1" applyBorder="1" applyAlignment="1">
      <alignment horizontal="right" vertical="center"/>
    </xf>
    <xf numFmtId="49" fontId="32" fillId="0" borderId="57" xfId="0" applyNumberFormat="1" applyFont="1" applyBorder="1" applyAlignment="1">
      <alignment vertical="center"/>
    </xf>
    <xf numFmtId="49" fontId="32" fillId="0" borderId="16" xfId="0" applyNumberFormat="1" applyFont="1" applyBorder="1" applyAlignment="1">
      <alignment horizontal="right" vertical="center"/>
    </xf>
    <xf numFmtId="49" fontId="32" fillId="0" borderId="12" xfId="0" applyNumberFormat="1" applyFont="1" applyBorder="1" applyAlignment="1">
      <alignment horizontal="right" vertical="center"/>
    </xf>
    <xf numFmtId="49" fontId="32" fillId="0" borderId="58" xfId="0" applyNumberFormat="1" applyFont="1" applyBorder="1" applyAlignment="1">
      <alignment horizontal="right" vertical="center"/>
    </xf>
    <xf numFmtId="49" fontId="32" fillId="0" borderId="59" xfId="0" applyNumberFormat="1" applyFont="1" applyBorder="1" applyAlignment="1">
      <alignment vertical="center"/>
    </xf>
    <xf numFmtId="49" fontId="32" fillId="0" borderId="54" xfId="0" applyNumberFormat="1" applyFont="1" applyBorder="1" applyAlignment="1">
      <alignment vertical="center"/>
    </xf>
    <xf numFmtId="49" fontId="32" fillId="0" borderId="45" xfId="0" applyNumberFormat="1" applyFont="1" applyBorder="1" applyAlignment="1">
      <alignment vertical="center"/>
    </xf>
    <xf numFmtId="49" fontId="32" fillId="0" borderId="60" xfId="0" applyNumberFormat="1" applyFont="1" applyBorder="1" applyAlignment="1">
      <alignment horizontal="right" vertical="center"/>
    </xf>
    <xf numFmtId="49" fontId="32" fillId="0" borderId="24" xfId="0" applyNumberFormat="1" applyFont="1" applyBorder="1" applyAlignment="1">
      <alignment horizontal="right" vertical="center"/>
    </xf>
    <xf numFmtId="0" fontId="0" fillId="0" borderId="14" xfId="69" applyFont="1" applyBorder="1" applyAlignment="1">
      <alignment vertical="center" shrinkToFit="1"/>
      <protection/>
    </xf>
    <xf numFmtId="0" fontId="0" fillId="0" borderId="61" xfId="69" applyBorder="1" applyAlignment="1">
      <alignment horizontal="center" vertical="center" shrinkToFit="1"/>
      <protection/>
    </xf>
    <xf numFmtId="0" fontId="0" fillId="0" borderId="62" xfId="69" applyBorder="1" applyAlignment="1">
      <alignment horizontal="center" vertical="center" shrinkToFit="1"/>
      <protection/>
    </xf>
    <xf numFmtId="0" fontId="3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2" fillId="0" borderId="24" xfId="0" applyNumberFormat="1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right" vertical="center"/>
    </xf>
    <xf numFmtId="49" fontId="32" fillId="0" borderId="52" xfId="0" applyNumberFormat="1" applyFont="1" applyBorder="1" applyAlignment="1">
      <alignment horizontal="right" vertical="center"/>
    </xf>
    <xf numFmtId="49" fontId="32" fillId="0" borderId="63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49" fontId="32" fillId="0" borderId="59" xfId="0" applyNumberFormat="1" applyFont="1" applyBorder="1" applyAlignment="1">
      <alignment horizontal="right" vertical="center"/>
    </xf>
    <xf numFmtId="49" fontId="32" fillId="0" borderId="37" xfId="0" applyNumberFormat="1" applyFont="1" applyBorder="1" applyAlignment="1">
      <alignment horizontal="right" vertical="center"/>
    </xf>
    <xf numFmtId="49" fontId="32" fillId="0" borderId="63" xfId="0" applyNumberFormat="1" applyFont="1" applyBorder="1" applyAlignment="1">
      <alignment horizontal="right" vertical="center"/>
    </xf>
    <xf numFmtId="49" fontId="32" fillId="0" borderId="32" xfId="0" applyNumberFormat="1" applyFont="1" applyBorder="1" applyAlignment="1">
      <alignment horizontal="right" vertical="center"/>
    </xf>
    <xf numFmtId="0" fontId="30" fillId="0" borderId="0" xfId="70" applyFont="1" applyBorder="1" applyAlignment="1">
      <alignment horizontal="left" vertical="center"/>
      <protection/>
    </xf>
    <xf numFmtId="49" fontId="32" fillId="0" borderId="0" xfId="0" applyNumberFormat="1" applyFont="1" applyBorder="1" applyAlignment="1">
      <alignment horizontal="center" vertical="top"/>
    </xf>
    <xf numFmtId="49" fontId="32" fillId="0" borderId="0" xfId="0" applyNumberFormat="1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right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0" borderId="40" xfId="0" applyNumberFormat="1" applyFont="1" applyBorder="1" applyAlignment="1">
      <alignment horizontal="right" vertical="center"/>
    </xf>
    <xf numFmtId="49" fontId="32" fillId="0" borderId="12" xfId="0" applyNumberFormat="1" applyFont="1" applyBorder="1" applyAlignment="1">
      <alignment horizontal="center" vertical="center"/>
    </xf>
    <xf numFmtId="0" fontId="25" fillId="0" borderId="29" xfId="69" applyFont="1" applyBorder="1" applyAlignment="1">
      <alignment horizontal="center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チェックセル" xfId="45"/>
    <cellStyle name="どちらでもない" xfId="46"/>
    <cellStyle name="Percent" xfId="47"/>
    <cellStyle name="Hyperlink" xfId="48"/>
    <cellStyle name="メモ" xfId="49"/>
    <cellStyle name="リンク セル" xfId="50"/>
    <cellStyle name="リンク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_03_2019ランキングファイナル審判用紙" xfId="69"/>
    <cellStyle name="標準_04_予選リーグ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85" zoomScaleNormal="85" zoomScalePageLayoutView="0" workbookViewId="0" topLeftCell="H1">
      <pane ySplit="2" topLeftCell="A3" activePane="bottomLeft" state="frozen"/>
      <selection pane="topLeft" activeCell="A1" sqref="A1"/>
      <selection pane="bottomLeft" activeCell="B25" sqref="B25"/>
    </sheetView>
  </sheetViews>
  <sheetFormatPr defaultColWidth="9.00390625" defaultRowHeight="13.5"/>
  <cols>
    <col min="1" max="1" width="11.125" style="2" customWidth="1"/>
    <col min="2" max="2" width="13.25390625" style="2" customWidth="1"/>
    <col min="3" max="3" width="16.25390625" style="2" customWidth="1"/>
    <col min="4" max="4" width="13.25390625" style="2" customWidth="1"/>
    <col min="5" max="5" width="16.25390625" style="2" customWidth="1"/>
    <col min="6" max="6" width="13.25390625" style="2" customWidth="1"/>
    <col min="7" max="7" width="16.25390625" style="2" customWidth="1"/>
    <col min="8" max="8" width="13.25390625" style="2" customWidth="1"/>
    <col min="9" max="9" width="16.25390625" style="2" customWidth="1"/>
    <col min="10" max="10" width="13.25390625" style="2" customWidth="1"/>
    <col min="11" max="11" width="16.25390625" style="2" customWidth="1"/>
    <col min="12" max="12" width="13.25390625" style="2" customWidth="1"/>
    <col min="13" max="13" width="16.25390625" style="2" customWidth="1"/>
    <col min="14" max="14" width="13.25390625" style="2" customWidth="1"/>
    <col min="15" max="15" width="16.25390625" style="2" customWidth="1"/>
    <col min="16" max="16" width="13.25390625" style="2" customWidth="1"/>
    <col min="17" max="17" width="16.25390625" style="2" customWidth="1"/>
    <col min="18" max="18" width="13.25390625" style="2" customWidth="1"/>
    <col min="19" max="19" width="16.25390625" style="2" customWidth="1"/>
    <col min="20" max="16384" width="9.00390625" style="2" customWidth="1"/>
  </cols>
  <sheetData>
    <row r="1" ht="13.5">
      <c r="A1" s="1"/>
    </row>
    <row r="2" spans="1:19" ht="18.75" customHeight="1">
      <c r="A2" s="3"/>
      <c r="B2" s="103" t="s">
        <v>0</v>
      </c>
      <c r="C2" s="104"/>
      <c r="D2" s="103" t="s">
        <v>1</v>
      </c>
      <c r="E2" s="104"/>
      <c r="F2" s="103" t="s">
        <v>2</v>
      </c>
      <c r="G2" s="104"/>
      <c r="H2" s="103" t="s">
        <v>3</v>
      </c>
      <c r="I2" s="104"/>
      <c r="J2" s="103" t="s">
        <v>4</v>
      </c>
      <c r="K2" s="104"/>
      <c r="L2" s="103" t="s">
        <v>5</v>
      </c>
      <c r="M2" s="104"/>
      <c r="N2" s="103" t="s">
        <v>6</v>
      </c>
      <c r="O2" s="104"/>
      <c r="P2" s="103" t="s">
        <v>7</v>
      </c>
      <c r="Q2" s="104"/>
      <c r="R2" s="103" t="s">
        <v>8</v>
      </c>
      <c r="S2" s="104"/>
    </row>
    <row r="3" spans="1:19" ht="13.5">
      <c r="A3" s="5" t="s">
        <v>9</v>
      </c>
      <c r="B3" s="7" t="s">
        <v>85</v>
      </c>
      <c r="C3" s="8" t="s">
        <v>86</v>
      </c>
      <c r="D3" s="7" t="s">
        <v>87</v>
      </c>
      <c r="E3" s="8" t="s">
        <v>88</v>
      </c>
      <c r="F3" s="7" t="s">
        <v>89</v>
      </c>
      <c r="G3" s="8" t="s">
        <v>90</v>
      </c>
      <c r="H3" s="7" t="s">
        <v>91</v>
      </c>
      <c r="I3" s="8" t="s">
        <v>92</v>
      </c>
      <c r="J3" s="7" t="s">
        <v>93</v>
      </c>
      <c r="K3" s="8" t="s">
        <v>90</v>
      </c>
      <c r="L3" s="7" t="s">
        <v>94</v>
      </c>
      <c r="M3" s="8" t="s">
        <v>95</v>
      </c>
      <c r="N3" s="7" t="s">
        <v>96</v>
      </c>
      <c r="O3" s="8" t="s">
        <v>92</v>
      </c>
      <c r="P3" s="7" t="s">
        <v>97</v>
      </c>
      <c r="Q3" s="8" t="s">
        <v>98</v>
      </c>
      <c r="R3" s="7" t="s">
        <v>99</v>
      </c>
      <c r="S3" s="8" t="s">
        <v>100</v>
      </c>
    </row>
    <row r="4" spans="1:19" ht="13.5">
      <c r="A4" s="9" t="s">
        <v>10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</row>
    <row r="5" spans="1:19" ht="13.5">
      <c r="A5" s="5" t="s">
        <v>11</v>
      </c>
      <c r="B5" s="7" t="s">
        <v>101</v>
      </c>
      <c r="C5" s="8" t="s">
        <v>92</v>
      </c>
      <c r="D5" s="7" t="s">
        <v>102</v>
      </c>
      <c r="E5" s="8" t="s">
        <v>103</v>
      </c>
      <c r="F5" s="7" t="s">
        <v>104</v>
      </c>
      <c r="G5" s="8" t="s">
        <v>103</v>
      </c>
      <c r="H5" s="7" t="s">
        <v>105</v>
      </c>
      <c r="I5" s="8" t="s">
        <v>86</v>
      </c>
      <c r="J5" s="7" t="s">
        <v>106</v>
      </c>
      <c r="K5" s="8" t="s">
        <v>107</v>
      </c>
      <c r="L5" s="7" t="s">
        <v>108</v>
      </c>
      <c r="M5" s="8" t="s">
        <v>109</v>
      </c>
      <c r="N5" s="7" t="s">
        <v>110</v>
      </c>
      <c r="O5" s="8" t="s">
        <v>95</v>
      </c>
      <c r="P5" s="7" t="s">
        <v>111</v>
      </c>
      <c r="Q5" s="8" t="s">
        <v>86</v>
      </c>
      <c r="R5" s="7" t="s">
        <v>112</v>
      </c>
      <c r="S5" s="8" t="s">
        <v>113</v>
      </c>
    </row>
    <row r="6" spans="1:19" ht="13.5">
      <c r="A6" s="9" t="s">
        <v>10</v>
      </c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</row>
    <row r="7" spans="1:19" ht="13.5">
      <c r="A7" s="5" t="s">
        <v>12</v>
      </c>
      <c r="B7" s="7" t="s">
        <v>114</v>
      </c>
      <c r="C7" s="8" t="s">
        <v>100</v>
      </c>
      <c r="D7" s="7" t="s">
        <v>115</v>
      </c>
      <c r="E7" s="8" t="s">
        <v>116</v>
      </c>
      <c r="F7" s="102" t="s">
        <v>222</v>
      </c>
      <c r="G7" s="8" t="s">
        <v>123</v>
      </c>
      <c r="H7" s="7" t="s">
        <v>118</v>
      </c>
      <c r="I7" s="8" t="s">
        <v>90</v>
      </c>
      <c r="J7" s="7" t="s">
        <v>119</v>
      </c>
      <c r="K7" s="8" t="s">
        <v>90</v>
      </c>
      <c r="L7" s="7" t="s">
        <v>120</v>
      </c>
      <c r="M7" s="8" t="s">
        <v>121</v>
      </c>
      <c r="N7" s="7" t="s">
        <v>122</v>
      </c>
      <c r="O7" s="8" t="s">
        <v>123</v>
      </c>
      <c r="P7" s="7" t="s">
        <v>124</v>
      </c>
      <c r="Q7" s="8" t="s">
        <v>103</v>
      </c>
      <c r="R7" s="7" t="s">
        <v>125</v>
      </c>
      <c r="S7" s="8" t="s">
        <v>123</v>
      </c>
    </row>
    <row r="8" spans="1:19" ht="13.5">
      <c r="A8" s="9" t="s">
        <v>10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</row>
    <row r="9" spans="1:19" ht="13.5">
      <c r="A9" s="5" t="s">
        <v>13</v>
      </c>
      <c r="B9" s="7" t="s">
        <v>126</v>
      </c>
      <c r="C9" s="8" t="s">
        <v>127</v>
      </c>
      <c r="D9" s="7" t="s">
        <v>128</v>
      </c>
      <c r="E9" s="8" t="s">
        <v>113</v>
      </c>
      <c r="F9" s="7" t="s">
        <v>129</v>
      </c>
      <c r="G9" s="8" t="s">
        <v>90</v>
      </c>
      <c r="H9" s="7" t="s">
        <v>130</v>
      </c>
      <c r="I9" s="8" t="s">
        <v>113</v>
      </c>
      <c r="J9" s="7" t="s">
        <v>131</v>
      </c>
      <c r="K9" s="8" t="s">
        <v>95</v>
      </c>
      <c r="L9" s="7" t="s">
        <v>132</v>
      </c>
      <c r="M9" s="8" t="s">
        <v>95</v>
      </c>
      <c r="N9" s="7" t="s">
        <v>133</v>
      </c>
      <c r="O9" s="8" t="s">
        <v>134</v>
      </c>
      <c r="P9" s="7" t="s">
        <v>135</v>
      </c>
      <c r="Q9" s="8" t="s">
        <v>95</v>
      </c>
      <c r="R9" s="7" t="s">
        <v>136</v>
      </c>
      <c r="S9" s="8" t="s">
        <v>123</v>
      </c>
    </row>
    <row r="10" spans="1:19" ht="13.5">
      <c r="A10" s="9" t="s">
        <v>10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</row>
    <row r="11" spans="1:19" ht="13.5">
      <c r="A11" s="5" t="s">
        <v>14</v>
      </c>
      <c r="B11" s="7" t="s">
        <v>137</v>
      </c>
      <c r="C11" s="8" t="s">
        <v>92</v>
      </c>
      <c r="D11" s="7" t="s">
        <v>138</v>
      </c>
      <c r="E11" s="8" t="s">
        <v>121</v>
      </c>
      <c r="F11" s="7" t="s">
        <v>139</v>
      </c>
      <c r="G11" s="8" t="s">
        <v>90</v>
      </c>
      <c r="H11" s="7" t="s">
        <v>140</v>
      </c>
      <c r="I11" s="8" t="s">
        <v>100</v>
      </c>
      <c r="J11" s="7" t="s">
        <v>141</v>
      </c>
      <c r="K11" s="8" t="s">
        <v>86</v>
      </c>
      <c r="L11" s="7" t="s">
        <v>142</v>
      </c>
      <c r="M11" s="8" t="s">
        <v>107</v>
      </c>
      <c r="N11" s="7" t="s">
        <v>143</v>
      </c>
      <c r="O11" s="8" t="s">
        <v>121</v>
      </c>
      <c r="P11" s="7" t="s">
        <v>144</v>
      </c>
      <c r="Q11" s="8" t="s">
        <v>109</v>
      </c>
      <c r="R11" s="7" t="s">
        <v>145</v>
      </c>
      <c r="S11" s="8" t="s">
        <v>109</v>
      </c>
    </row>
    <row r="12" spans="1:19" ht="13.5">
      <c r="A12" s="9" t="s">
        <v>10</v>
      </c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</row>
    <row r="13" spans="1:19" ht="13.5">
      <c r="A13" s="5" t="s">
        <v>15</v>
      </c>
      <c r="B13" s="7" t="s">
        <v>146</v>
      </c>
      <c r="C13" s="8" t="s">
        <v>147</v>
      </c>
      <c r="D13" s="7" t="s">
        <v>148</v>
      </c>
      <c r="E13" s="8" t="s">
        <v>90</v>
      </c>
      <c r="F13" s="7" t="s">
        <v>149</v>
      </c>
      <c r="G13" s="8" t="s">
        <v>88</v>
      </c>
      <c r="H13" s="7" t="s">
        <v>150</v>
      </c>
      <c r="I13" s="8" t="s">
        <v>100</v>
      </c>
      <c r="J13" s="7" t="s">
        <v>151</v>
      </c>
      <c r="K13" s="8" t="s">
        <v>113</v>
      </c>
      <c r="L13" s="102" t="s">
        <v>227</v>
      </c>
      <c r="M13" s="8" t="s">
        <v>98</v>
      </c>
      <c r="N13" s="7" t="s">
        <v>153</v>
      </c>
      <c r="O13" s="8" t="s">
        <v>107</v>
      </c>
      <c r="P13" s="7" t="s">
        <v>154</v>
      </c>
      <c r="Q13" s="8" t="s">
        <v>127</v>
      </c>
      <c r="R13" s="7" t="s">
        <v>155</v>
      </c>
      <c r="S13" s="8" t="s">
        <v>88</v>
      </c>
    </row>
    <row r="14" spans="1:19" ht="13.5">
      <c r="A14" s="9" t="s">
        <v>10</v>
      </c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</row>
    <row r="15" spans="1:19" ht="13.5">
      <c r="A15" s="5" t="s">
        <v>16</v>
      </c>
      <c r="B15" s="7" t="s">
        <v>156</v>
      </c>
      <c r="C15" s="8" t="s">
        <v>121</v>
      </c>
      <c r="D15" s="7" t="s">
        <v>157</v>
      </c>
      <c r="E15" s="8" t="s">
        <v>121</v>
      </c>
      <c r="F15" s="7" t="s">
        <v>158</v>
      </c>
      <c r="G15" s="8" t="s">
        <v>159</v>
      </c>
      <c r="H15" s="7" t="s">
        <v>160</v>
      </c>
      <c r="I15" s="8" t="s">
        <v>121</v>
      </c>
      <c r="J15" s="7" t="s">
        <v>161</v>
      </c>
      <c r="K15" s="8" t="s">
        <v>147</v>
      </c>
      <c r="L15" s="7" t="s">
        <v>162</v>
      </c>
      <c r="M15" s="8" t="s">
        <v>107</v>
      </c>
      <c r="N15" s="7" t="s">
        <v>163</v>
      </c>
      <c r="O15" s="8" t="s">
        <v>86</v>
      </c>
      <c r="P15" s="7" t="s">
        <v>164</v>
      </c>
      <c r="Q15" s="8" t="s">
        <v>86</v>
      </c>
      <c r="R15" s="7" t="s">
        <v>165</v>
      </c>
      <c r="S15" s="8" t="s">
        <v>86</v>
      </c>
    </row>
    <row r="16" spans="1:19" ht="13.5">
      <c r="A16" s="9" t="s">
        <v>10</v>
      </c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</row>
    <row r="17" spans="1:19" ht="13.5">
      <c r="A17" s="5" t="s">
        <v>17</v>
      </c>
      <c r="B17" s="102" t="s">
        <v>225</v>
      </c>
      <c r="C17" s="8" t="s">
        <v>121</v>
      </c>
      <c r="D17" s="102" t="s">
        <v>226</v>
      </c>
      <c r="E17" s="8" t="s">
        <v>121</v>
      </c>
      <c r="F17" s="7" t="s">
        <v>117</v>
      </c>
      <c r="G17" s="8" t="s">
        <v>86</v>
      </c>
      <c r="H17" s="7" t="s">
        <v>168</v>
      </c>
      <c r="I17" s="8" t="s">
        <v>109</v>
      </c>
      <c r="J17" s="7" t="s">
        <v>169</v>
      </c>
      <c r="K17" s="8" t="s">
        <v>134</v>
      </c>
      <c r="L17" s="7" t="s">
        <v>170</v>
      </c>
      <c r="M17" s="8" t="s">
        <v>100</v>
      </c>
      <c r="N17" s="7" t="s">
        <v>171</v>
      </c>
      <c r="O17" s="8" t="s">
        <v>98</v>
      </c>
      <c r="P17" s="7" t="s">
        <v>172</v>
      </c>
      <c r="Q17" s="8" t="s">
        <v>134</v>
      </c>
      <c r="R17" s="7" t="s">
        <v>173</v>
      </c>
      <c r="S17" s="8" t="s">
        <v>127</v>
      </c>
    </row>
    <row r="18" spans="1:19" ht="13.5">
      <c r="A18" s="9" t="s">
        <v>10</v>
      </c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</row>
    <row r="19" spans="1:19" ht="13.5">
      <c r="A19" s="5" t="s">
        <v>18</v>
      </c>
      <c r="B19" s="7" t="s">
        <v>174</v>
      </c>
      <c r="C19" s="8" t="s">
        <v>95</v>
      </c>
      <c r="D19" s="7" t="s">
        <v>175</v>
      </c>
      <c r="E19" s="8" t="s">
        <v>121</v>
      </c>
      <c r="F19" s="7" t="s">
        <v>176</v>
      </c>
      <c r="G19" s="8" t="s">
        <v>121</v>
      </c>
      <c r="H19" s="7" t="s">
        <v>177</v>
      </c>
      <c r="I19" s="8" t="s">
        <v>86</v>
      </c>
      <c r="J19" s="102" t="s">
        <v>224</v>
      </c>
      <c r="K19" s="8" t="s">
        <v>121</v>
      </c>
      <c r="L19" s="7" t="s">
        <v>179</v>
      </c>
      <c r="M19" s="8" t="s">
        <v>86</v>
      </c>
      <c r="N19" s="7" t="s">
        <v>180</v>
      </c>
      <c r="O19" s="8" t="s">
        <v>121</v>
      </c>
      <c r="P19" s="7" t="s">
        <v>181</v>
      </c>
      <c r="Q19" s="8" t="s">
        <v>121</v>
      </c>
      <c r="R19" s="7" t="s">
        <v>182</v>
      </c>
      <c r="S19" s="8" t="s">
        <v>134</v>
      </c>
    </row>
    <row r="20" spans="1:19" ht="13.5">
      <c r="A20" s="9" t="s">
        <v>10</v>
      </c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</row>
    <row r="21" spans="1:19" ht="13.5">
      <c r="A21" s="5" t="s">
        <v>19</v>
      </c>
      <c r="B21" s="7" t="s">
        <v>183</v>
      </c>
      <c r="C21" s="8" t="s">
        <v>121</v>
      </c>
      <c r="D21" s="7" t="s">
        <v>184</v>
      </c>
      <c r="E21" s="8" t="s">
        <v>113</v>
      </c>
      <c r="F21" s="102" t="s">
        <v>223</v>
      </c>
      <c r="G21" s="8" t="s">
        <v>90</v>
      </c>
      <c r="H21" s="7" t="s">
        <v>186</v>
      </c>
      <c r="I21" s="8" t="s">
        <v>86</v>
      </c>
      <c r="J21" s="7" t="s">
        <v>187</v>
      </c>
      <c r="K21" s="8" t="s">
        <v>121</v>
      </c>
      <c r="L21" s="7" t="s">
        <v>188</v>
      </c>
      <c r="M21" s="8" t="s">
        <v>86</v>
      </c>
      <c r="N21" s="7" t="s">
        <v>189</v>
      </c>
      <c r="O21" s="8" t="s">
        <v>134</v>
      </c>
      <c r="P21" s="7" t="s">
        <v>190</v>
      </c>
      <c r="Q21" s="8" t="s">
        <v>113</v>
      </c>
      <c r="R21" s="7" t="s">
        <v>191</v>
      </c>
      <c r="S21" s="8" t="s">
        <v>100</v>
      </c>
    </row>
    <row r="22" spans="1:19" ht="13.5">
      <c r="A22" s="9" t="s">
        <v>10</v>
      </c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</row>
  </sheetData>
  <sheetProtection/>
  <mergeCells count="9">
    <mergeCell ref="R2:S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39" right="0.2" top="0.79" bottom="0.39" header="0" footer="0"/>
  <pageSetup fitToHeight="1" fitToWidth="1" horizontalDpi="600" verticalDpi="600" orientation="landscape" paperSize="9" scale="4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75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153</v>
      </c>
      <c r="B5" s="105" t="str">
        <f>G31</f>
        <v>天野　祐希</v>
      </c>
      <c r="C5" s="105" t="str">
        <f>CONCATENATE("(",J31,")")</f>
        <v>(広幡バドキッズ)</v>
      </c>
      <c r="D5" s="107"/>
      <c r="E5" s="45"/>
      <c r="F5" s="45"/>
      <c r="G5" s="46"/>
      <c r="H5" s="47"/>
      <c r="I5" s="48"/>
      <c r="J5" s="48"/>
      <c r="K5" s="57"/>
      <c r="L5" s="57"/>
      <c r="M5" s="107"/>
      <c r="N5" s="105" t="str">
        <f>G32</f>
        <v>安間　心咲</v>
      </c>
      <c r="O5" s="105" t="str">
        <f>CONCATENATE("(",J32,")")</f>
        <v>(広幡バドキッズ)</v>
      </c>
      <c r="P5" s="107">
        <f>E32</f>
        <v>553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45"/>
      <c r="I6" s="53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353</v>
      </c>
      <c r="B7" s="105" t="str">
        <f>G37</f>
        <v>村井　怜未</v>
      </c>
      <c r="C7" s="105" t="str">
        <f>CONCATENATE("(",J37,")")</f>
        <v>(NSY Fuji)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五十右　夕芽</v>
      </c>
      <c r="O7" s="105" t="str">
        <f>CONCATENATE("(",J36,")")</f>
        <v>(広幡バドキッズ)</v>
      </c>
      <c r="P7" s="107">
        <f>E36</f>
        <v>253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453</v>
      </c>
      <c r="B10" s="105" t="str">
        <f>G33</f>
        <v>山崎　咲七</v>
      </c>
      <c r="C10" s="105" t="str">
        <f>CONCATENATE("(",J33,")")</f>
        <v>(大井川Jr)</v>
      </c>
      <c r="D10" s="107"/>
      <c r="E10" s="45"/>
      <c r="F10" s="45"/>
      <c r="G10" s="46"/>
      <c r="H10" s="47"/>
      <c r="I10" s="48"/>
      <c r="J10" s="48"/>
      <c r="K10" s="57"/>
      <c r="L10" s="57"/>
      <c r="M10" s="107"/>
      <c r="N10" s="105" t="str">
        <f>G34</f>
        <v>武蔵　結愛</v>
      </c>
      <c r="O10" s="105" t="str">
        <f>CONCATENATE("(",J34,")")</f>
        <v>(富士山バド)</v>
      </c>
      <c r="P10" s="107">
        <f>E34</f>
        <v>853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6"/>
      <c r="K11" s="111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953</v>
      </c>
      <c r="B12" s="105" t="str">
        <f>G35</f>
        <v>廣野　奈央</v>
      </c>
      <c r="C12" s="105" t="str">
        <f>CONCATENATE("(",J35,")")</f>
        <v>(富士山バド)</v>
      </c>
      <c r="D12" s="107"/>
      <c r="E12" s="55"/>
      <c r="F12" s="118"/>
      <c r="G12" s="52"/>
      <c r="H12" s="89"/>
      <c r="I12" s="57"/>
      <c r="J12" s="87"/>
      <c r="K12" s="112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65"/>
      <c r="G13" s="47"/>
      <c r="H13" s="123" t="s">
        <v>70</v>
      </c>
      <c r="I13" s="109"/>
      <c r="J13" s="88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653</v>
      </c>
      <c r="B14" s="105" t="str">
        <f>G39</f>
        <v>吉澤　佳那</v>
      </c>
      <c r="C14" s="105" t="str">
        <f>CONCATENATE("(",J39,")")</f>
        <v>(富士山バド)</v>
      </c>
      <c r="D14" s="107"/>
      <c r="E14" s="125"/>
      <c r="F14" s="67"/>
      <c r="G14" s="47"/>
      <c r="H14" s="68"/>
      <c r="I14" s="68"/>
      <c r="J14" s="61"/>
      <c r="K14" s="63"/>
      <c r="L14" s="49"/>
      <c r="M14" s="107"/>
      <c r="N14" s="105" t="str">
        <f>G38</f>
        <v>河原　結衣</v>
      </c>
      <c r="O14" s="105" t="str">
        <f>CONCATENATE("(",J38,")")</f>
        <v>(西豊田ジュニア)</v>
      </c>
      <c r="P14" s="107">
        <f>E38</f>
        <v>753</v>
      </c>
    </row>
    <row r="15" spans="1:16" ht="37.5" customHeight="1">
      <c r="A15" s="108"/>
      <c r="B15" s="106"/>
      <c r="C15" s="106"/>
      <c r="D15" s="108"/>
      <c r="E15" s="90"/>
      <c r="F15" s="46"/>
      <c r="G15" s="47"/>
      <c r="H15" s="58"/>
      <c r="I15" s="47"/>
      <c r="J15" s="48"/>
      <c r="K15" s="48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353</v>
      </c>
      <c r="B18" s="105" t="s">
        <v>158</v>
      </c>
      <c r="C18" s="105" t="s">
        <v>202</v>
      </c>
      <c r="D18" s="107"/>
      <c r="E18" s="45"/>
      <c r="F18" s="45"/>
      <c r="G18" s="46"/>
      <c r="H18" s="58"/>
      <c r="I18" s="47"/>
      <c r="J18" s="48"/>
      <c r="K18" s="48"/>
      <c r="L18" s="69" t="s">
        <v>71</v>
      </c>
      <c r="M18" s="70"/>
      <c r="N18" s="71" t="s">
        <v>156</v>
      </c>
      <c r="O18" s="71" t="s">
        <v>203</v>
      </c>
      <c r="P18" s="72">
        <v>153</v>
      </c>
    </row>
    <row r="19" spans="1:16" ht="37.5" customHeight="1" thickBot="1">
      <c r="A19" s="108"/>
      <c r="B19" s="106"/>
      <c r="C19" s="106"/>
      <c r="D19" s="108"/>
      <c r="E19" s="46"/>
      <c r="F19" s="125" t="s">
        <v>72</v>
      </c>
      <c r="G19" s="73"/>
      <c r="H19" s="58"/>
      <c r="I19" s="47"/>
      <c r="J19" s="48"/>
      <c r="K19" s="48"/>
      <c r="L19" s="74" t="s">
        <v>65</v>
      </c>
      <c r="M19" s="75"/>
      <c r="N19" s="76" t="s">
        <v>157</v>
      </c>
      <c r="O19" s="76" t="s">
        <v>203</v>
      </c>
      <c r="P19" s="77">
        <v>253</v>
      </c>
    </row>
    <row r="20" spans="1:16" ht="37.5" customHeight="1">
      <c r="A20" s="107">
        <v>553</v>
      </c>
      <c r="B20" s="105" t="s">
        <v>160</v>
      </c>
      <c r="C20" s="105" t="s">
        <v>203</v>
      </c>
      <c r="D20" s="107"/>
      <c r="E20" s="55"/>
      <c r="F20" s="114"/>
      <c r="G20" s="78"/>
      <c r="H20" s="58"/>
      <c r="I20" s="47"/>
      <c r="J20" s="48"/>
      <c r="K20" s="48"/>
      <c r="L20" s="74" t="s">
        <v>66</v>
      </c>
      <c r="M20" s="75"/>
      <c r="N20" s="76" t="s">
        <v>158</v>
      </c>
      <c r="O20" s="76" t="s">
        <v>202</v>
      </c>
      <c r="P20" s="77">
        <v>353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160</v>
      </c>
      <c r="O21" s="81" t="s">
        <v>203</v>
      </c>
      <c r="P21" s="82">
        <v>553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161</v>
      </c>
      <c r="O23" s="71" t="s">
        <v>195</v>
      </c>
      <c r="P23" s="72">
        <v>453</v>
      </c>
    </row>
    <row r="24" spans="1:16" ht="37.5" customHeight="1" thickBot="1">
      <c r="A24" s="107">
        <v>653</v>
      </c>
      <c r="B24" s="105" t="s">
        <v>163</v>
      </c>
      <c r="C24" s="105" t="s">
        <v>204</v>
      </c>
      <c r="D24" s="107"/>
      <c r="E24" s="45"/>
      <c r="F24" s="45"/>
      <c r="G24" s="46"/>
      <c r="H24" s="58"/>
      <c r="I24" s="47"/>
      <c r="J24" s="48"/>
      <c r="K24" s="48"/>
      <c r="L24" s="74" t="s">
        <v>67</v>
      </c>
      <c r="M24" s="75"/>
      <c r="N24" s="76" t="s">
        <v>162</v>
      </c>
      <c r="O24" s="76" t="s">
        <v>200</v>
      </c>
      <c r="P24" s="77">
        <v>753</v>
      </c>
    </row>
    <row r="25" spans="1:16" ht="37.5" customHeight="1" thickBot="1">
      <c r="A25" s="108"/>
      <c r="B25" s="106"/>
      <c r="C25" s="106"/>
      <c r="D25" s="108"/>
      <c r="E25" s="46"/>
      <c r="F25" s="125" t="s">
        <v>73</v>
      </c>
      <c r="G25" s="73"/>
      <c r="H25" s="58"/>
      <c r="I25" s="47"/>
      <c r="J25" s="48"/>
      <c r="K25" s="48"/>
      <c r="L25" s="74" t="s">
        <v>70</v>
      </c>
      <c r="M25" s="75"/>
      <c r="N25" s="76" t="s">
        <v>163</v>
      </c>
      <c r="O25" s="76" t="s">
        <v>204</v>
      </c>
      <c r="P25" s="77">
        <v>653</v>
      </c>
    </row>
    <row r="26" spans="1:16" ht="37.5" customHeight="1">
      <c r="A26" s="107">
        <v>853</v>
      </c>
      <c r="B26" s="105" t="s">
        <v>164</v>
      </c>
      <c r="C26" s="105" t="s">
        <v>204</v>
      </c>
      <c r="D26" s="107"/>
      <c r="E26" s="55"/>
      <c r="F26" s="114"/>
      <c r="G26" s="78"/>
      <c r="H26" s="58"/>
      <c r="I26" s="47"/>
      <c r="J26" s="48"/>
      <c r="K26" s="48"/>
      <c r="L26" s="74" t="s">
        <v>72</v>
      </c>
      <c r="M26" s="75"/>
      <c r="N26" s="76" t="s">
        <v>164</v>
      </c>
      <c r="O26" s="76" t="s">
        <v>204</v>
      </c>
      <c r="P26" s="77">
        <v>853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165</v>
      </c>
      <c r="O27" s="81" t="s">
        <v>204</v>
      </c>
      <c r="P27" s="82">
        <v>953</v>
      </c>
    </row>
    <row r="28" ht="37.5" customHeight="1"/>
    <row r="30" ht="18" customHeight="1">
      <c r="A30" s="84"/>
    </row>
    <row r="31" spans="1:12" ht="18" customHeight="1">
      <c r="A31" s="84"/>
      <c r="E31" s="85">
        <v>153</v>
      </c>
      <c r="F31" s="86" t="s">
        <v>74</v>
      </c>
      <c r="G31" s="86" t="s">
        <v>156</v>
      </c>
      <c r="H31" s="86"/>
      <c r="I31" s="86"/>
      <c r="J31" s="86" t="s">
        <v>121</v>
      </c>
      <c r="K31" s="86"/>
      <c r="L31" s="86"/>
    </row>
    <row r="32" spans="1:12" ht="18" customHeight="1">
      <c r="A32" s="84"/>
      <c r="E32" s="85">
        <v>553</v>
      </c>
      <c r="F32" s="86" t="s">
        <v>28</v>
      </c>
      <c r="G32" s="86" t="s">
        <v>160</v>
      </c>
      <c r="H32" s="86"/>
      <c r="I32" s="86"/>
      <c r="J32" s="86" t="s">
        <v>121</v>
      </c>
      <c r="K32" s="86"/>
      <c r="L32" s="86"/>
    </row>
    <row r="33" spans="1:12" ht="18" customHeight="1">
      <c r="A33" s="84"/>
      <c r="E33" s="85">
        <v>453</v>
      </c>
      <c r="F33" s="86" t="s">
        <v>29</v>
      </c>
      <c r="G33" s="86" t="s">
        <v>161</v>
      </c>
      <c r="H33" s="86"/>
      <c r="I33" s="86"/>
      <c r="J33" s="86" t="s">
        <v>147</v>
      </c>
      <c r="K33" s="86"/>
      <c r="L33" s="86"/>
    </row>
    <row r="34" spans="1:12" ht="18" customHeight="1">
      <c r="A34" s="84"/>
      <c r="E34" s="85">
        <v>853</v>
      </c>
      <c r="F34" s="86" t="s">
        <v>31</v>
      </c>
      <c r="G34" s="86" t="s">
        <v>164</v>
      </c>
      <c r="H34" s="86"/>
      <c r="I34" s="86"/>
      <c r="J34" s="86" t="s">
        <v>86</v>
      </c>
      <c r="K34" s="86"/>
      <c r="L34" s="86"/>
    </row>
    <row r="35" spans="1:12" ht="18" customHeight="1">
      <c r="A35" s="84"/>
      <c r="E35" s="85">
        <v>953</v>
      </c>
      <c r="F35" s="86" t="s">
        <v>32</v>
      </c>
      <c r="G35" s="86" t="s">
        <v>165</v>
      </c>
      <c r="H35" s="86"/>
      <c r="I35" s="86"/>
      <c r="J35" s="86" t="s">
        <v>86</v>
      </c>
      <c r="K35" s="86"/>
      <c r="L35" s="86"/>
    </row>
    <row r="36" spans="1:12" ht="18" customHeight="1">
      <c r="A36" s="84"/>
      <c r="E36" s="85">
        <v>253</v>
      </c>
      <c r="F36" s="86" t="s">
        <v>38</v>
      </c>
      <c r="G36" s="86" t="s">
        <v>157</v>
      </c>
      <c r="H36" s="86"/>
      <c r="I36" s="86"/>
      <c r="J36" s="86" t="s">
        <v>121</v>
      </c>
      <c r="K36" s="86"/>
      <c r="L36" s="86"/>
    </row>
    <row r="37" spans="1:12" ht="18" customHeight="1">
      <c r="A37" s="84"/>
      <c r="E37" s="85">
        <v>353</v>
      </c>
      <c r="F37" s="86" t="s">
        <v>39</v>
      </c>
      <c r="G37" s="86" t="s">
        <v>158</v>
      </c>
      <c r="H37" s="86"/>
      <c r="I37" s="86"/>
      <c r="J37" s="86" t="s">
        <v>159</v>
      </c>
      <c r="K37" s="86"/>
      <c r="L37" s="86"/>
    </row>
    <row r="38" spans="1:12" ht="18" customHeight="1">
      <c r="A38" s="84"/>
      <c r="E38" s="85">
        <v>753</v>
      </c>
      <c r="F38" s="86" t="s">
        <v>40</v>
      </c>
      <c r="G38" s="86" t="s">
        <v>162</v>
      </c>
      <c r="H38" s="86"/>
      <c r="I38" s="86"/>
      <c r="J38" s="86" t="s">
        <v>107</v>
      </c>
      <c r="K38" s="86"/>
      <c r="L38" s="86"/>
    </row>
    <row r="39" spans="1:12" ht="18" customHeight="1">
      <c r="A39" s="84"/>
      <c r="E39" s="85">
        <v>653</v>
      </c>
      <c r="F39" s="86" t="s">
        <v>41</v>
      </c>
      <c r="G39" s="86" t="s">
        <v>163</v>
      </c>
      <c r="H39" s="86"/>
      <c r="I39" s="86"/>
      <c r="J39" s="86" t="s">
        <v>86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64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163</v>
      </c>
      <c r="B5" s="105" t="str">
        <f>G31</f>
        <v>村越　七海</v>
      </c>
      <c r="C5" s="105" t="str">
        <f>CONCATENATE("(",J31,")")</f>
        <v>(大井川Jr)</v>
      </c>
      <c r="D5" s="107"/>
      <c r="E5" s="45"/>
      <c r="F5" s="45"/>
      <c r="G5" s="46"/>
      <c r="H5" s="47"/>
      <c r="I5" s="48"/>
      <c r="J5" s="48"/>
      <c r="K5" s="49"/>
      <c r="L5" s="49"/>
      <c r="M5" s="107"/>
      <c r="N5" s="105" t="str">
        <f>G32</f>
        <v>吉川　琴心</v>
      </c>
      <c r="O5" s="105" t="str">
        <f>CONCATENATE("(",J32,")")</f>
        <v>(どんぐりJr)</v>
      </c>
      <c r="P5" s="107">
        <f>E32</f>
        <v>863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45"/>
      <c r="I6" s="53"/>
      <c r="J6" s="54"/>
      <c r="K6" s="123" t="s">
        <v>66</v>
      </c>
      <c r="L6" s="48"/>
      <c r="M6" s="108"/>
      <c r="N6" s="106"/>
      <c r="O6" s="106"/>
      <c r="P6" s="108"/>
    </row>
    <row r="7" spans="1:16" ht="37.5" customHeight="1">
      <c r="A7" s="107">
        <f>E37</f>
        <v>363</v>
      </c>
      <c r="B7" s="105" t="str">
        <f>G37</f>
        <v>大村　寧音</v>
      </c>
      <c r="C7" s="105" t="str">
        <f>CONCATENATE("(",J37,")")</f>
        <v>(広幡ﾊﾞﾄﾞｷｯｽﾞ)</v>
      </c>
      <c r="D7" s="107"/>
      <c r="E7" s="55"/>
      <c r="F7" s="126"/>
      <c r="G7" s="56"/>
      <c r="H7" s="122" t="s">
        <v>67</v>
      </c>
      <c r="I7" s="122"/>
      <c r="J7" s="48"/>
      <c r="K7" s="128"/>
      <c r="L7" s="57"/>
      <c r="M7" s="107"/>
      <c r="N7" s="105" t="str">
        <f>G36</f>
        <v>大城　琉乃</v>
      </c>
      <c r="O7" s="105" t="str">
        <f>CONCATENATE("(",J36,")")</f>
        <v>(藤枝ジュニア)</v>
      </c>
      <c r="P7" s="107">
        <f>E36</f>
        <v>663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59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963</v>
      </c>
      <c r="B10" s="105" t="str">
        <f>G33</f>
        <v>藤浦　ななみ</v>
      </c>
      <c r="C10" s="105" t="str">
        <f>CONCATENATE("(",J33,")")</f>
        <v>(吉田バド)</v>
      </c>
      <c r="D10" s="107"/>
      <c r="E10" s="45"/>
      <c r="F10" s="45"/>
      <c r="G10" s="46"/>
      <c r="H10" s="47"/>
      <c r="I10" s="48"/>
      <c r="J10" s="48"/>
      <c r="K10" s="49"/>
      <c r="L10" s="49"/>
      <c r="M10" s="107"/>
      <c r="N10" s="105" t="str">
        <f>G34</f>
        <v>鈴木　萌翔</v>
      </c>
      <c r="O10" s="105" t="str">
        <f>CONCATENATE("(",J34,")")</f>
        <v>(富士中央バド)</v>
      </c>
      <c r="P10" s="107">
        <f>E34</f>
        <v>563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1"/>
      <c r="K11" s="123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463</v>
      </c>
      <c r="B12" s="105" t="str">
        <f>G35</f>
        <v>西野　綾華</v>
      </c>
      <c r="C12" s="105" t="str">
        <f>CONCATENATE("(",J35,")")</f>
        <v>(広幡ﾊﾞﾄﾞｷｯｽﾞ)</v>
      </c>
      <c r="D12" s="107"/>
      <c r="E12" s="55"/>
      <c r="F12" s="118"/>
      <c r="G12" s="55"/>
      <c r="H12" s="62"/>
      <c r="I12" s="63"/>
      <c r="J12" s="64"/>
      <c r="K12" s="123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65"/>
      <c r="G13" s="47"/>
      <c r="H13" s="109" t="s">
        <v>70</v>
      </c>
      <c r="I13" s="123"/>
      <c r="J13" s="66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763</v>
      </c>
      <c r="B14" s="105" t="str">
        <f>G39</f>
        <v>松村　早彩</v>
      </c>
      <c r="C14" s="105" t="str">
        <f>CONCATENATE("(",J39,")")</f>
        <v>(西豊田ジュニア)</v>
      </c>
      <c r="D14" s="107"/>
      <c r="E14" s="120"/>
      <c r="F14" s="67"/>
      <c r="G14" s="47"/>
      <c r="H14" s="68"/>
      <c r="I14" s="68"/>
      <c r="J14" s="66"/>
      <c r="K14" s="48"/>
      <c r="L14" s="57"/>
      <c r="M14" s="107"/>
      <c r="N14" s="105" t="str">
        <f>G38</f>
        <v>三浦　璃子</v>
      </c>
      <c r="O14" s="105" t="str">
        <f>CONCATENATE("(",J38,")")</f>
        <v>(ＳＢＣスクール)</v>
      </c>
      <c r="P14" s="107">
        <f>E38</f>
        <v>263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59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363</v>
      </c>
      <c r="B18" s="105" t="s">
        <v>149</v>
      </c>
      <c r="C18" s="105" t="s">
        <v>193</v>
      </c>
      <c r="D18" s="107"/>
      <c r="E18" s="45"/>
      <c r="F18" s="45"/>
      <c r="G18" s="46"/>
      <c r="H18" s="58"/>
      <c r="I18" s="47"/>
      <c r="J18" s="48"/>
      <c r="K18" s="48"/>
      <c r="L18" s="69" t="s">
        <v>71</v>
      </c>
      <c r="M18" s="70"/>
      <c r="N18" s="71" t="s">
        <v>146</v>
      </c>
      <c r="O18" s="71" t="s">
        <v>195</v>
      </c>
      <c r="P18" s="72">
        <v>163</v>
      </c>
    </row>
    <row r="19" spans="1:16" ht="37.5" customHeight="1" thickBot="1">
      <c r="A19" s="108"/>
      <c r="B19" s="106"/>
      <c r="C19" s="106"/>
      <c r="D19" s="108"/>
      <c r="E19" s="46"/>
      <c r="F19" s="125" t="s">
        <v>72</v>
      </c>
      <c r="G19" s="73"/>
      <c r="H19" s="58"/>
      <c r="I19" s="47"/>
      <c r="J19" s="48"/>
      <c r="K19" s="48"/>
      <c r="L19" s="74" t="s">
        <v>65</v>
      </c>
      <c r="M19" s="75"/>
      <c r="N19" s="76" t="s">
        <v>148</v>
      </c>
      <c r="O19" s="76" t="s">
        <v>196</v>
      </c>
      <c r="P19" s="77">
        <v>863</v>
      </c>
    </row>
    <row r="20" spans="1:16" ht="37.5" customHeight="1">
      <c r="A20" s="107">
        <v>663</v>
      </c>
      <c r="B20" s="105" t="s">
        <v>150</v>
      </c>
      <c r="C20" s="105" t="s">
        <v>194</v>
      </c>
      <c r="D20" s="107"/>
      <c r="E20" s="55"/>
      <c r="F20" s="114"/>
      <c r="G20" s="78"/>
      <c r="H20" s="58"/>
      <c r="I20" s="47"/>
      <c r="J20" s="48"/>
      <c r="K20" s="48"/>
      <c r="L20" s="74" t="s">
        <v>66</v>
      </c>
      <c r="M20" s="75"/>
      <c r="N20" s="76" t="s">
        <v>149</v>
      </c>
      <c r="O20" s="76" t="s">
        <v>193</v>
      </c>
      <c r="P20" s="77">
        <v>363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150</v>
      </c>
      <c r="O21" s="81" t="s">
        <v>194</v>
      </c>
      <c r="P21" s="82">
        <v>663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151</v>
      </c>
      <c r="O23" s="71" t="s">
        <v>197</v>
      </c>
      <c r="P23" s="72">
        <v>563</v>
      </c>
    </row>
    <row r="24" spans="1:16" ht="37.5" customHeight="1" thickBot="1">
      <c r="A24" s="107">
        <v>763</v>
      </c>
      <c r="B24" s="105" t="s">
        <v>153</v>
      </c>
      <c r="C24" s="105" t="s">
        <v>200</v>
      </c>
      <c r="D24" s="107"/>
      <c r="E24" s="45"/>
      <c r="F24" s="45"/>
      <c r="G24" s="46"/>
      <c r="H24" s="58"/>
      <c r="I24" s="47"/>
      <c r="J24" s="48"/>
      <c r="K24" s="48"/>
      <c r="L24" s="74" t="s">
        <v>67</v>
      </c>
      <c r="M24" s="75"/>
      <c r="N24" s="76" t="s">
        <v>198</v>
      </c>
      <c r="O24" s="76" t="s">
        <v>199</v>
      </c>
      <c r="P24" s="77">
        <v>963</v>
      </c>
    </row>
    <row r="25" spans="1:16" ht="37.5" customHeight="1" thickBot="1">
      <c r="A25" s="108"/>
      <c r="B25" s="106"/>
      <c r="C25" s="106"/>
      <c r="D25" s="108"/>
      <c r="E25" s="46"/>
      <c r="F25" s="125" t="s">
        <v>73</v>
      </c>
      <c r="G25" s="73"/>
      <c r="H25" s="58"/>
      <c r="I25" s="47"/>
      <c r="J25" s="48"/>
      <c r="K25" s="48"/>
      <c r="L25" s="74" t="s">
        <v>70</v>
      </c>
      <c r="M25" s="75"/>
      <c r="N25" s="76" t="s">
        <v>153</v>
      </c>
      <c r="O25" s="76" t="s">
        <v>200</v>
      </c>
      <c r="P25" s="77">
        <v>763</v>
      </c>
    </row>
    <row r="26" spans="1:16" ht="37.5" customHeight="1">
      <c r="A26" s="107">
        <v>263</v>
      </c>
      <c r="B26" s="105" t="s">
        <v>154</v>
      </c>
      <c r="C26" s="105" t="s">
        <v>201</v>
      </c>
      <c r="D26" s="107"/>
      <c r="E26" s="55"/>
      <c r="F26" s="114"/>
      <c r="G26" s="78"/>
      <c r="H26" s="58"/>
      <c r="I26" s="47"/>
      <c r="J26" s="48"/>
      <c r="K26" s="48"/>
      <c r="L26" s="74" t="s">
        <v>72</v>
      </c>
      <c r="M26" s="75"/>
      <c r="N26" s="76" t="s">
        <v>154</v>
      </c>
      <c r="O26" s="76" t="s">
        <v>201</v>
      </c>
      <c r="P26" s="77">
        <v>263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155</v>
      </c>
      <c r="O27" s="81" t="s">
        <v>193</v>
      </c>
      <c r="P27" s="82">
        <v>463</v>
      </c>
    </row>
    <row r="28" ht="37.5" customHeight="1"/>
    <row r="30" ht="18" customHeight="1">
      <c r="A30" s="84"/>
    </row>
    <row r="31" spans="1:12" ht="18" customHeight="1">
      <c r="A31" s="84"/>
      <c r="E31" s="85">
        <v>163</v>
      </c>
      <c r="F31" s="86" t="s">
        <v>74</v>
      </c>
      <c r="G31" s="86" t="s">
        <v>146</v>
      </c>
      <c r="H31" s="86"/>
      <c r="I31" s="86"/>
      <c r="J31" s="86" t="s">
        <v>147</v>
      </c>
      <c r="K31" s="86"/>
      <c r="L31" s="86"/>
    </row>
    <row r="32" spans="1:12" ht="18" customHeight="1">
      <c r="A32" s="84"/>
      <c r="E32" s="85">
        <v>863</v>
      </c>
      <c r="F32" s="86" t="s">
        <v>28</v>
      </c>
      <c r="G32" s="86" t="s">
        <v>148</v>
      </c>
      <c r="H32" s="86"/>
      <c r="I32" s="86"/>
      <c r="J32" s="86" t="s">
        <v>90</v>
      </c>
      <c r="K32" s="86"/>
      <c r="L32" s="86"/>
    </row>
    <row r="33" spans="1:12" ht="18" customHeight="1">
      <c r="A33" s="84"/>
      <c r="E33" s="85">
        <v>963</v>
      </c>
      <c r="F33" s="86" t="s">
        <v>29</v>
      </c>
      <c r="G33" s="86" t="s">
        <v>198</v>
      </c>
      <c r="H33" s="86"/>
      <c r="I33" s="86"/>
      <c r="J33" s="86" t="s">
        <v>98</v>
      </c>
      <c r="K33" s="86"/>
      <c r="L33" s="86"/>
    </row>
    <row r="34" spans="1:12" ht="18" customHeight="1">
      <c r="A34" s="84"/>
      <c r="E34" s="85">
        <v>563</v>
      </c>
      <c r="F34" s="86" t="s">
        <v>31</v>
      </c>
      <c r="G34" s="86" t="s">
        <v>151</v>
      </c>
      <c r="H34" s="86"/>
      <c r="I34" s="86"/>
      <c r="J34" s="86" t="s">
        <v>113</v>
      </c>
      <c r="K34" s="86"/>
      <c r="L34" s="86"/>
    </row>
    <row r="35" spans="1:12" ht="18" customHeight="1">
      <c r="A35" s="84"/>
      <c r="E35" s="85">
        <v>463</v>
      </c>
      <c r="F35" s="86" t="s">
        <v>32</v>
      </c>
      <c r="G35" s="86" t="s">
        <v>155</v>
      </c>
      <c r="H35" s="86"/>
      <c r="I35" s="86"/>
      <c r="J35" s="86" t="s">
        <v>88</v>
      </c>
      <c r="K35" s="86"/>
      <c r="L35" s="86"/>
    </row>
    <row r="36" spans="1:12" ht="18" customHeight="1">
      <c r="A36" s="84"/>
      <c r="E36" s="85">
        <v>663</v>
      </c>
      <c r="F36" s="86" t="s">
        <v>38</v>
      </c>
      <c r="G36" s="86" t="s">
        <v>150</v>
      </c>
      <c r="H36" s="86"/>
      <c r="I36" s="86"/>
      <c r="J36" s="86" t="s">
        <v>100</v>
      </c>
      <c r="K36" s="86"/>
      <c r="L36" s="86"/>
    </row>
    <row r="37" spans="1:12" ht="18" customHeight="1">
      <c r="A37" s="84"/>
      <c r="E37" s="85">
        <v>363</v>
      </c>
      <c r="F37" s="86" t="s">
        <v>39</v>
      </c>
      <c r="G37" s="86" t="s">
        <v>149</v>
      </c>
      <c r="H37" s="86"/>
      <c r="I37" s="86"/>
      <c r="J37" s="86" t="s">
        <v>88</v>
      </c>
      <c r="K37" s="86"/>
      <c r="L37" s="86"/>
    </row>
    <row r="38" spans="1:12" ht="18" customHeight="1">
      <c r="A38" s="84"/>
      <c r="E38" s="85">
        <v>263</v>
      </c>
      <c r="F38" s="86" t="s">
        <v>40</v>
      </c>
      <c r="G38" s="86" t="s">
        <v>154</v>
      </c>
      <c r="H38" s="86"/>
      <c r="I38" s="86"/>
      <c r="J38" s="86" t="s">
        <v>127</v>
      </c>
      <c r="K38" s="86"/>
      <c r="L38" s="86"/>
    </row>
    <row r="39" spans="1:12" ht="18" customHeight="1">
      <c r="A39" s="84"/>
      <c r="E39" s="85">
        <v>763</v>
      </c>
      <c r="F39" s="86" t="s">
        <v>41</v>
      </c>
      <c r="G39" s="86" t="s">
        <v>153</v>
      </c>
      <c r="H39" s="86"/>
      <c r="I39" s="86"/>
      <c r="J39" s="86" t="s">
        <v>107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D7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7.50390625" style="4" customWidth="1"/>
    <col min="2" max="2" width="12.375" style="4" customWidth="1"/>
    <col min="3" max="3" width="13.50390625" style="4" customWidth="1"/>
    <col min="4" max="4" width="4.625" style="4" customWidth="1"/>
    <col min="5" max="5" width="4.625" style="4" hidden="1" customWidth="1" outlineLevel="1"/>
    <col min="6" max="6" width="6.00390625" style="12" customWidth="1" collapsed="1"/>
    <col min="7" max="7" width="2.50390625" style="4" customWidth="1"/>
    <col min="8" max="8" width="5.875" style="13" customWidth="1"/>
    <col min="9" max="9" width="5.875" style="4" hidden="1" customWidth="1" outlineLevel="1"/>
    <col min="10" max="10" width="4.125" style="4" customWidth="1" collapsed="1"/>
    <col min="11" max="11" width="12.00390625" style="4" customWidth="1"/>
    <col min="12" max="12" width="11.75390625" style="4" customWidth="1"/>
    <col min="13" max="13" width="5.50390625" style="4" customWidth="1"/>
    <col min="14" max="14" width="4.00390625" style="4" customWidth="1"/>
    <col min="15" max="15" width="7.50390625" style="4" customWidth="1"/>
    <col min="16" max="16" width="12.375" style="4" customWidth="1"/>
    <col min="17" max="17" width="13.50390625" style="4" customWidth="1"/>
    <col min="18" max="18" width="4.625" style="4" customWidth="1"/>
    <col min="19" max="19" width="4.625" style="4" hidden="1" customWidth="1" outlineLevel="1"/>
    <col min="20" max="20" width="6.00390625" style="12" customWidth="1" collapsed="1"/>
    <col min="21" max="21" width="2.50390625" style="4" customWidth="1"/>
    <col min="22" max="22" width="5.875" style="13" customWidth="1"/>
    <col min="23" max="23" width="5.875" style="4" hidden="1" customWidth="1" outlineLevel="1"/>
    <col min="24" max="24" width="4.125" style="4" customWidth="1" collapsed="1"/>
    <col min="25" max="25" width="12.00390625" style="4" customWidth="1"/>
    <col min="26" max="26" width="11.75390625" style="4" customWidth="1"/>
    <col min="27" max="27" width="5.50390625" style="4" customWidth="1"/>
    <col min="28" max="28" width="4.00390625" style="4" customWidth="1"/>
    <col min="29" max="29" width="7.50390625" style="4" customWidth="1"/>
    <col min="30" max="30" width="12.375" style="4" customWidth="1"/>
    <col min="31" max="31" width="13.50390625" style="4" customWidth="1"/>
    <col min="32" max="32" width="4.625" style="4" customWidth="1"/>
    <col min="33" max="33" width="4.625" style="4" hidden="1" customWidth="1" outlineLevel="1"/>
    <col min="34" max="34" width="6.00390625" style="12" customWidth="1" collapsed="1"/>
    <col min="35" max="35" width="2.50390625" style="4" customWidth="1"/>
    <col min="36" max="36" width="5.875" style="13" customWidth="1"/>
    <col min="37" max="37" width="5.875" style="4" hidden="1" customWidth="1" outlineLevel="1"/>
    <col min="38" max="38" width="4.125" style="4" customWidth="1" collapsed="1"/>
    <col min="39" max="39" width="12.00390625" style="4" customWidth="1"/>
    <col min="40" max="40" width="11.75390625" style="4" customWidth="1"/>
    <col min="41" max="41" width="5.50390625" style="4" customWidth="1"/>
    <col min="42" max="42" width="4.00390625" style="4" customWidth="1"/>
    <col min="43" max="43" width="7.50390625" style="4" customWidth="1"/>
    <col min="44" max="44" width="12.375" style="4" customWidth="1"/>
    <col min="45" max="45" width="13.50390625" style="4" customWidth="1"/>
    <col min="46" max="46" width="4.625" style="4" customWidth="1"/>
    <col min="47" max="47" width="4.625" style="4" hidden="1" customWidth="1" outlineLevel="1"/>
    <col min="48" max="48" width="6.00390625" style="12" customWidth="1" collapsed="1"/>
    <col min="49" max="49" width="2.50390625" style="4" customWidth="1"/>
    <col min="50" max="50" width="5.875" style="13" customWidth="1"/>
    <col min="51" max="51" width="5.875" style="4" hidden="1" customWidth="1" outlineLevel="1"/>
    <col min="52" max="52" width="4.125" style="4" customWidth="1" collapsed="1"/>
    <col min="53" max="53" width="12.00390625" style="4" customWidth="1"/>
    <col min="54" max="54" width="11.75390625" style="4" customWidth="1"/>
    <col min="55" max="55" width="5.50390625" style="4" customWidth="1"/>
    <col min="56" max="56" width="4.00390625" style="4" customWidth="1"/>
    <col min="57" max="57" width="7.50390625" style="4" customWidth="1"/>
    <col min="58" max="58" width="12.375" style="4" customWidth="1"/>
    <col min="59" max="59" width="13.50390625" style="4" customWidth="1"/>
    <col min="60" max="60" width="4.625" style="4" customWidth="1"/>
    <col min="61" max="61" width="4.625" style="4" hidden="1" customWidth="1" outlineLevel="1"/>
    <col min="62" max="62" width="6.00390625" style="12" customWidth="1" collapsed="1"/>
    <col min="63" max="63" width="2.50390625" style="4" customWidth="1"/>
    <col min="64" max="64" width="5.875" style="4" customWidth="1"/>
    <col min="65" max="65" width="5.875" style="4" hidden="1" customWidth="1" outlineLevel="1"/>
    <col min="66" max="66" width="4.125" style="4" customWidth="1" collapsed="1"/>
    <col min="67" max="67" width="12.00390625" style="4" customWidth="1"/>
    <col min="68" max="68" width="11.75390625" style="4" customWidth="1"/>
    <col min="69" max="69" width="5.50390625" style="4" customWidth="1"/>
    <col min="70" max="70" width="4.00390625" style="4" customWidth="1"/>
    <col min="71" max="71" width="7.375" style="4" customWidth="1"/>
    <col min="72" max="72" width="12.375" style="4" customWidth="1"/>
    <col min="73" max="73" width="13.50390625" style="4" customWidth="1"/>
    <col min="74" max="74" width="4.625" style="4" customWidth="1"/>
    <col min="75" max="75" width="6.00390625" style="4" customWidth="1"/>
    <col min="76" max="76" width="2.50390625" style="4" customWidth="1"/>
    <col min="77" max="77" width="5.875" style="4" customWidth="1"/>
    <col min="78" max="78" width="4.125" style="4" customWidth="1"/>
    <col min="79" max="79" width="12.00390625" style="4" customWidth="1"/>
    <col min="80" max="80" width="11.75390625" style="4" customWidth="1"/>
    <col min="81" max="81" width="5.50390625" style="4" customWidth="1"/>
    <col min="82" max="82" width="4.00390625" style="4" customWidth="1"/>
    <col min="83" max="16384" width="9.00390625" style="2" customWidth="1"/>
  </cols>
  <sheetData>
    <row r="1" spans="2:82" ht="24">
      <c r="B1" s="129" t="s">
        <v>20</v>
      </c>
      <c r="C1" s="129"/>
      <c r="N1" s="2"/>
      <c r="P1" s="129" t="s">
        <v>21</v>
      </c>
      <c r="Q1" s="129"/>
      <c r="AB1" s="2"/>
      <c r="AD1" s="129" t="s">
        <v>22</v>
      </c>
      <c r="AE1" s="129"/>
      <c r="AP1" s="2"/>
      <c r="AR1" s="129" t="s">
        <v>23</v>
      </c>
      <c r="AS1" s="129"/>
      <c r="BD1" s="2"/>
      <c r="BF1" s="129" t="s">
        <v>24</v>
      </c>
      <c r="BG1" s="129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2:82" ht="13.5">
      <c r="B2" s="14" t="s">
        <v>25</v>
      </c>
      <c r="C2" s="15" t="s">
        <v>26</v>
      </c>
      <c r="K2" s="16" t="s">
        <v>25</v>
      </c>
      <c r="L2" s="17" t="s">
        <v>26</v>
      </c>
      <c r="N2" s="2"/>
      <c r="P2" s="14" t="s">
        <v>25</v>
      </c>
      <c r="Q2" s="15" t="s">
        <v>26</v>
      </c>
      <c r="Y2" s="16" t="s">
        <v>25</v>
      </c>
      <c r="Z2" s="17" t="s">
        <v>26</v>
      </c>
      <c r="AB2" s="2"/>
      <c r="AD2" s="14" t="s">
        <v>25</v>
      </c>
      <c r="AE2" s="15" t="s">
        <v>26</v>
      </c>
      <c r="AM2" s="16" t="s">
        <v>25</v>
      </c>
      <c r="AN2" s="17" t="s">
        <v>26</v>
      </c>
      <c r="AP2" s="2"/>
      <c r="AR2" s="14" t="s">
        <v>25</v>
      </c>
      <c r="AS2" s="15" t="s">
        <v>26</v>
      </c>
      <c r="BA2" s="16" t="s">
        <v>25</v>
      </c>
      <c r="BB2" s="17" t="s">
        <v>26</v>
      </c>
      <c r="BD2" s="2"/>
      <c r="BF2" s="14" t="s">
        <v>25</v>
      </c>
      <c r="BG2" s="15" t="s">
        <v>26</v>
      </c>
      <c r="BO2" s="16" t="s">
        <v>25</v>
      </c>
      <c r="BP2" s="17" t="s">
        <v>26</v>
      </c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3.5">
      <c r="A3" s="18" t="str">
        <f>CONCATENATE("A",1)</f>
        <v>A1</v>
      </c>
      <c r="B3" s="7" t="s">
        <v>140</v>
      </c>
      <c r="C3" s="8" t="s">
        <v>100</v>
      </c>
      <c r="D3" s="19">
        <f>SUM(E3:E5)</f>
        <v>2</v>
      </c>
      <c r="E3" s="20">
        <f aca="true" t="shared" si="0" ref="E3:E34">IF(F3&gt;H3,1,0)</f>
        <v>1</v>
      </c>
      <c r="F3" s="21">
        <v>15</v>
      </c>
      <c r="H3" s="22">
        <v>6</v>
      </c>
      <c r="I3" s="23">
        <f aca="true" t="shared" si="1" ref="I3:I34">IF(H3&gt;F3,1,0)</f>
        <v>0</v>
      </c>
      <c r="J3" s="24">
        <f>SUM(I3:I5)</f>
        <v>0</v>
      </c>
      <c r="K3" s="7" t="s">
        <v>144</v>
      </c>
      <c r="L3" s="8" t="s">
        <v>109</v>
      </c>
      <c r="N3" s="2"/>
      <c r="O3" s="18" t="str">
        <f>CONCATENATE("A",1)</f>
        <v>A1</v>
      </c>
      <c r="P3" s="7" t="s">
        <v>135</v>
      </c>
      <c r="Q3" s="8" t="s">
        <v>95</v>
      </c>
      <c r="R3" s="19">
        <f>SUM(S3:S5)</f>
        <v>0</v>
      </c>
      <c r="S3" s="20">
        <f aca="true" t="shared" si="2" ref="S3:S34">IF(T3&gt;V3,1,0)</f>
        <v>0</v>
      </c>
      <c r="T3" s="21">
        <v>8</v>
      </c>
      <c r="V3" s="22">
        <v>15</v>
      </c>
      <c r="W3" s="23">
        <f aca="true" t="shared" si="3" ref="W3:W34">IF(V3&gt;T3,1,0)</f>
        <v>1</v>
      </c>
      <c r="X3" s="24">
        <f>SUM(W3:W5)</f>
        <v>2</v>
      </c>
      <c r="Y3" s="7" t="s">
        <v>133</v>
      </c>
      <c r="Z3" s="8" t="s">
        <v>134</v>
      </c>
      <c r="AB3" s="2"/>
      <c r="AC3" s="18" t="str">
        <f>CONCATENATE("A",1)</f>
        <v>A1</v>
      </c>
      <c r="AD3" s="7" t="s">
        <v>118</v>
      </c>
      <c r="AE3" s="8" t="s">
        <v>90</v>
      </c>
      <c r="AF3" s="19">
        <f>SUM(AG3:AG5)</f>
        <v>2</v>
      </c>
      <c r="AG3" s="20">
        <f aca="true" t="shared" si="4" ref="AG3:AG34">IF(AH3&gt;AJ3,1,0)</f>
        <v>1</v>
      </c>
      <c r="AH3" s="21">
        <v>15</v>
      </c>
      <c r="AJ3" s="22">
        <v>8</v>
      </c>
      <c r="AK3" s="23">
        <f aca="true" t="shared" si="5" ref="AK3:AK34">IF(AJ3&gt;AH3,1,0)</f>
        <v>0</v>
      </c>
      <c r="AL3" s="24">
        <f>SUM(AK3:AK5)</f>
        <v>1</v>
      </c>
      <c r="AM3" s="7" t="s">
        <v>120</v>
      </c>
      <c r="AN3" s="8" t="s">
        <v>121</v>
      </c>
      <c r="AP3" s="2"/>
      <c r="AQ3" s="18" t="str">
        <f>CONCATENATE("A",1)</f>
        <v>A1</v>
      </c>
      <c r="AR3" s="7" t="s">
        <v>105</v>
      </c>
      <c r="AS3" s="8" t="s">
        <v>86</v>
      </c>
      <c r="AT3" s="19">
        <f>SUM(AU3:AU5)</f>
        <v>2</v>
      </c>
      <c r="AU3" s="20">
        <f aca="true" t="shared" si="6" ref="AU3:AU34">IF(AV3&gt;AX3,1,0)</f>
        <v>1</v>
      </c>
      <c r="AV3" s="21">
        <v>15</v>
      </c>
      <c r="AX3" s="22">
        <v>5</v>
      </c>
      <c r="AY3" s="23">
        <f aca="true" t="shared" si="7" ref="AY3:AY34">IF(AX3&gt;AV3,1,0)</f>
        <v>0</v>
      </c>
      <c r="AZ3" s="24">
        <f>SUM(AY3:AY5)</f>
        <v>0</v>
      </c>
      <c r="BA3" s="7" t="s">
        <v>111</v>
      </c>
      <c r="BB3" s="8" t="s">
        <v>86</v>
      </c>
      <c r="BD3" s="2"/>
      <c r="BE3" s="18" t="str">
        <f>CONCATENATE("A",1)</f>
        <v>A1</v>
      </c>
      <c r="BF3" s="7" t="s">
        <v>94</v>
      </c>
      <c r="BG3" s="8" t="s">
        <v>95</v>
      </c>
      <c r="BH3" s="19">
        <f>SUM(BI3:BI5)</f>
        <v>2</v>
      </c>
      <c r="BI3" s="20">
        <f aca="true" t="shared" si="8" ref="BI3:BI34">IF(BJ3&gt;BL3,1,0)</f>
        <v>1</v>
      </c>
      <c r="BJ3" s="21">
        <v>15</v>
      </c>
      <c r="BL3" s="22">
        <v>3</v>
      </c>
      <c r="BM3" s="23">
        <f aca="true" t="shared" si="9" ref="BM3:BM34">IF(BL3&gt;BJ3,1,0)</f>
        <v>0</v>
      </c>
      <c r="BN3" s="24">
        <f>SUM(BM3:BM5)</f>
        <v>0</v>
      </c>
      <c r="BO3" s="7" t="s">
        <v>96</v>
      </c>
      <c r="BP3" s="8" t="s">
        <v>92</v>
      </c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2:82" ht="13.5">
      <c r="B4" s="25"/>
      <c r="C4" s="26"/>
      <c r="D4" s="27"/>
      <c r="E4" s="28">
        <f t="shared" si="0"/>
        <v>1</v>
      </c>
      <c r="F4" s="29">
        <v>15</v>
      </c>
      <c r="G4" s="30" t="s">
        <v>27</v>
      </c>
      <c r="H4" s="31">
        <v>7</v>
      </c>
      <c r="I4" s="32">
        <f t="shared" si="1"/>
        <v>0</v>
      </c>
      <c r="J4" s="33"/>
      <c r="K4" s="34"/>
      <c r="L4" s="35"/>
      <c r="N4" s="2"/>
      <c r="P4" s="25"/>
      <c r="Q4" s="26"/>
      <c r="R4" s="27"/>
      <c r="S4" s="28">
        <f t="shared" si="2"/>
        <v>0</v>
      </c>
      <c r="T4" s="29">
        <v>12</v>
      </c>
      <c r="U4" s="30" t="s">
        <v>27</v>
      </c>
      <c r="V4" s="31">
        <v>15</v>
      </c>
      <c r="W4" s="32">
        <f t="shared" si="3"/>
        <v>1</v>
      </c>
      <c r="X4" s="33"/>
      <c r="Y4" s="34"/>
      <c r="Z4" s="35"/>
      <c r="AB4" s="2"/>
      <c r="AD4" s="25"/>
      <c r="AE4" s="26"/>
      <c r="AF4" s="27"/>
      <c r="AG4" s="28">
        <f t="shared" si="4"/>
        <v>0</v>
      </c>
      <c r="AH4" s="29">
        <v>5</v>
      </c>
      <c r="AI4" s="30" t="s">
        <v>27</v>
      </c>
      <c r="AJ4" s="31">
        <v>15</v>
      </c>
      <c r="AK4" s="32">
        <f t="shared" si="5"/>
        <v>1</v>
      </c>
      <c r="AL4" s="33"/>
      <c r="AM4" s="34"/>
      <c r="AN4" s="35"/>
      <c r="AP4" s="2"/>
      <c r="AR4" s="25"/>
      <c r="AS4" s="26"/>
      <c r="AT4" s="27"/>
      <c r="AU4" s="28">
        <f t="shared" si="6"/>
        <v>1</v>
      </c>
      <c r="AV4" s="29">
        <v>15</v>
      </c>
      <c r="AW4" s="30" t="s">
        <v>27</v>
      </c>
      <c r="AX4" s="31">
        <v>8</v>
      </c>
      <c r="AY4" s="32">
        <f t="shared" si="7"/>
        <v>0</v>
      </c>
      <c r="AZ4" s="33"/>
      <c r="BA4" s="34"/>
      <c r="BB4" s="35"/>
      <c r="BD4" s="2"/>
      <c r="BF4" s="25"/>
      <c r="BG4" s="26"/>
      <c r="BH4" s="27"/>
      <c r="BI4" s="28">
        <f t="shared" si="8"/>
        <v>1</v>
      </c>
      <c r="BJ4" s="29">
        <v>15</v>
      </c>
      <c r="BK4" s="30" t="s">
        <v>27</v>
      </c>
      <c r="BL4" s="31">
        <v>4</v>
      </c>
      <c r="BM4" s="32">
        <f t="shared" si="9"/>
        <v>0</v>
      </c>
      <c r="BN4" s="33"/>
      <c r="BO4" s="34"/>
      <c r="BP4" s="35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3.5">
      <c r="A5" s="6">
        <v>421</v>
      </c>
      <c r="B5" s="10"/>
      <c r="C5" s="11"/>
      <c r="D5" s="36"/>
      <c r="E5" s="37">
        <f t="shared" si="0"/>
        <v>0</v>
      </c>
      <c r="F5" s="38"/>
      <c r="H5" s="39"/>
      <c r="I5" s="40">
        <f t="shared" si="1"/>
        <v>0</v>
      </c>
      <c r="J5" s="41"/>
      <c r="K5" s="42"/>
      <c r="L5" s="43"/>
      <c r="M5" s="6">
        <v>921</v>
      </c>
      <c r="N5" s="2"/>
      <c r="O5" s="6">
        <v>431</v>
      </c>
      <c r="P5" s="10"/>
      <c r="Q5" s="11"/>
      <c r="R5" s="36"/>
      <c r="S5" s="37">
        <f t="shared" si="2"/>
        <v>0</v>
      </c>
      <c r="T5" s="38"/>
      <c r="V5" s="39"/>
      <c r="W5" s="40">
        <f t="shared" si="3"/>
        <v>0</v>
      </c>
      <c r="X5" s="41"/>
      <c r="Y5" s="42"/>
      <c r="Z5" s="43"/>
      <c r="AA5" s="6">
        <v>931</v>
      </c>
      <c r="AB5" s="2"/>
      <c r="AC5" s="6">
        <v>441</v>
      </c>
      <c r="AD5" s="10"/>
      <c r="AE5" s="11"/>
      <c r="AF5" s="36"/>
      <c r="AG5" s="37">
        <f t="shared" si="4"/>
        <v>1</v>
      </c>
      <c r="AH5" s="38">
        <v>15</v>
      </c>
      <c r="AJ5" s="39">
        <v>13</v>
      </c>
      <c r="AK5" s="40">
        <f t="shared" si="5"/>
        <v>0</v>
      </c>
      <c r="AL5" s="41"/>
      <c r="AM5" s="42"/>
      <c r="AN5" s="43"/>
      <c r="AO5" s="6">
        <v>941</v>
      </c>
      <c r="AP5" s="2"/>
      <c r="AQ5" s="6">
        <v>451</v>
      </c>
      <c r="AR5" s="10"/>
      <c r="AS5" s="11"/>
      <c r="AT5" s="36"/>
      <c r="AU5" s="37">
        <f t="shared" si="6"/>
        <v>0</v>
      </c>
      <c r="AV5" s="38"/>
      <c r="AX5" s="39"/>
      <c r="AY5" s="40">
        <f t="shared" si="7"/>
        <v>0</v>
      </c>
      <c r="AZ5" s="41"/>
      <c r="BA5" s="42"/>
      <c r="BB5" s="43"/>
      <c r="BC5" s="6">
        <v>951</v>
      </c>
      <c r="BD5" s="2"/>
      <c r="BE5" s="6">
        <v>461</v>
      </c>
      <c r="BF5" s="10"/>
      <c r="BG5" s="11"/>
      <c r="BH5" s="36"/>
      <c r="BI5" s="37">
        <f t="shared" si="8"/>
        <v>0</v>
      </c>
      <c r="BJ5" s="38"/>
      <c r="BL5" s="39"/>
      <c r="BM5" s="40">
        <f t="shared" si="9"/>
        <v>0</v>
      </c>
      <c r="BN5" s="41"/>
      <c r="BO5" s="42"/>
      <c r="BP5" s="43"/>
      <c r="BQ5" s="6">
        <v>961</v>
      </c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ht="13.5">
      <c r="A6" s="18" t="s">
        <v>28</v>
      </c>
      <c r="B6" s="7" t="s">
        <v>142</v>
      </c>
      <c r="C6" s="8" t="s">
        <v>107</v>
      </c>
      <c r="D6" s="19">
        <f>SUM(E6:E8)</f>
        <v>2</v>
      </c>
      <c r="E6" s="20">
        <f t="shared" si="0"/>
        <v>1</v>
      </c>
      <c r="F6" s="21">
        <v>15</v>
      </c>
      <c r="H6" s="22">
        <v>12</v>
      </c>
      <c r="I6" s="23">
        <f t="shared" si="1"/>
        <v>0</v>
      </c>
      <c r="J6" s="24">
        <f>SUM(I6:I8)</f>
        <v>0</v>
      </c>
      <c r="K6" s="7" t="s">
        <v>143</v>
      </c>
      <c r="L6" s="8" t="s">
        <v>121</v>
      </c>
      <c r="N6" s="2"/>
      <c r="O6" s="18" t="s">
        <v>28</v>
      </c>
      <c r="P6" s="7" t="s">
        <v>129</v>
      </c>
      <c r="Q6" s="8" t="s">
        <v>90</v>
      </c>
      <c r="R6" s="19">
        <f>SUM(S6:S8)</f>
        <v>2</v>
      </c>
      <c r="S6" s="20">
        <f t="shared" si="2"/>
        <v>1</v>
      </c>
      <c r="T6" s="21">
        <v>15</v>
      </c>
      <c r="V6" s="22">
        <v>1</v>
      </c>
      <c r="W6" s="23">
        <f t="shared" si="3"/>
        <v>0</v>
      </c>
      <c r="X6" s="24">
        <f>SUM(W6:W8)</f>
        <v>0</v>
      </c>
      <c r="Y6" s="7" t="s">
        <v>136</v>
      </c>
      <c r="Z6" s="8" t="s">
        <v>123</v>
      </c>
      <c r="AB6" s="2"/>
      <c r="AC6" s="18" t="s">
        <v>28</v>
      </c>
      <c r="AD6" s="7" t="s">
        <v>119</v>
      </c>
      <c r="AE6" s="8" t="s">
        <v>90</v>
      </c>
      <c r="AF6" s="19">
        <f>SUM(AG6:AG8)</f>
        <v>2</v>
      </c>
      <c r="AG6" s="20">
        <f t="shared" si="4"/>
        <v>1</v>
      </c>
      <c r="AH6" s="21">
        <v>15</v>
      </c>
      <c r="AJ6" s="22">
        <v>12</v>
      </c>
      <c r="AK6" s="23">
        <f t="shared" si="5"/>
        <v>0</v>
      </c>
      <c r="AL6" s="24">
        <f>SUM(AK6:AK8)</f>
        <v>1</v>
      </c>
      <c r="AM6" s="7" t="s">
        <v>125</v>
      </c>
      <c r="AN6" s="8" t="s">
        <v>123</v>
      </c>
      <c r="AP6" s="2"/>
      <c r="AQ6" s="18" t="s">
        <v>28</v>
      </c>
      <c r="AR6" s="7" t="s">
        <v>104</v>
      </c>
      <c r="AS6" s="8" t="s">
        <v>103</v>
      </c>
      <c r="AT6" s="19">
        <f>SUM(AU6:AU8)</f>
        <v>2</v>
      </c>
      <c r="AU6" s="20">
        <f t="shared" si="6"/>
        <v>1</v>
      </c>
      <c r="AV6" s="21">
        <v>15</v>
      </c>
      <c r="AX6" s="22">
        <v>11</v>
      </c>
      <c r="AY6" s="23">
        <f t="shared" si="7"/>
        <v>0</v>
      </c>
      <c r="AZ6" s="24">
        <f>SUM(AY6:AY8)</f>
        <v>1</v>
      </c>
      <c r="BA6" s="7" t="s">
        <v>110</v>
      </c>
      <c r="BB6" s="8" t="s">
        <v>95</v>
      </c>
      <c r="BD6" s="2"/>
      <c r="BE6" s="18" t="s">
        <v>28</v>
      </c>
      <c r="BF6" s="7" t="s">
        <v>91</v>
      </c>
      <c r="BG6" s="8" t="s">
        <v>92</v>
      </c>
      <c r="BH6" s="19">
        <f>SUM(BI6:BI8)</f>
        <v>2</v>
      </c>
      <c r="BI6" s="20">
        <f t="shared" si="8"/>
        <v>1</v>
      </c>
      <c r="BJ6" s="21">
        <v>15</v>
      </c>
      <c r="BL6" s="22">
        <v>8</v>
      </c>
      <c r="BM6" s="23">
        <f t="shared" si="9"/>
        <v>0</v>
      </c>
      <c r="BN6" s="24">
        <f>SUM(BM6:BM8)</f>
        <v>0</v>
      </c>
      <c r="BO6" s="7" t="s">
        <v>97</v>
      </c>
      <c r="BP6" s="8" t="s">
        <v>98</v>
      </c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2:82" ht="13.5">
      <c r="B7" s="25"/>
      <c r="C7" s="26"/>
      <c r="D7" s="27"/>
      <c r="E7" s="28">
        <f t="shared" si="0"/>
        <v>1</v>
      </c>
      <c r="F7" s="29">
        <v>15</v>
      </c>
      <c r="G7" s="30" t="s">
        <v>27</v>
      </c>
      <c r="H7" s="31">
        <v>10</v>
      </c>
      <c r="I7" s="32">
        <f t="shared" si="1"/>
        <v>0</v>
      </c>
      <c r="J7" s="33"/>
      <c r="K7" s="34"/>
      <c r="L7" s="35"/>
      <c r="N7" s="2"/>
      <c r="P7" s="25"/>
      <c r="Q7" s="26"/>
      <c r="R7" s="27"/>
      <c r="S7" s="28">
        <f t="shared" si="2"/>
        <v>1</v>
      </c>
      <c r="T7" s="29">
        <v>15</v>
      </c>
      <c r="U7" s="30" t="s">
        <v>27</v>
      </c>
      <c r="V7" s="31">
        <v>4</v>
      </c>
      <c r="W7" s="32">
        <f t="shared" si="3"/>
        <v>0</v>
      </c>
      <c r="X7" s="33"/>
      <c r="Y7" s="34"/>
      <c r="Z7" s="35"/>
      <c r="AB7" s="2"/>
      <c r="AD7" s="25"/>
      <c r="AE7" s="26"/>
      <c r="AF7" s="27"/>
      <c r="AG7" s="28">
        <f t="shared" si="4"/>
        <v>0</v>
      </c>
      <c r="AH7" s="29">
        <v>7</v>
      </c>
      <c r="AI7" s="30" t="s">
        <v>27</v>
      </c>
      <c r="AJ7" s="31">
        <v>15</v>
      </c>
      <c r="AK7" s="32">
        <f t="shared" si="5"/>
        <v>1</v>
      </c>
      <c r="AL7" s="33"/>
      <c r="AM7" s="34"/>
      <c r="AN7" s="35"/>
      <c r="AP7" s="2"/>
      <c r="AR7" s="25"/>
      <c r="AS7" s="26"/>
      <c r="AT7" s="27"/>
      <c r="AU7" s="28">
        <f t="shared" si="6"/>
        <v>0</v>
      </c>
      <c r="AV7" s="29">
        <v>10</v>
      </c>
      <c r="AW7" s="30" t="s">
        <v>27</v>
      </c>
      <c r="AX7" s="31">
        <v>15</v>
      </c>
      <c r="AY7" s="32">
        <f t="shared" si="7"/>
        <v>1</v>
      </c>
      <c r="AZ7" s="33"/>
      <c r="BA7" s="34"/>
      <c r="BB7" s="35"/>
      <c r="BD7" s="2"/>
      <c r="BF7" s="25"/>
      <c r="BG7" s="26"/>
      <c r="BH7" s="27"/>
      <c r="BI7" s="28">
        <f t="shared" si="8"/>
        <v>1</v>
      </c>
      <c r="BJ7" s="29">
        <v>15</v>
      </c>
      <c r="BK7" s="30" t="s">
        <v>27</v>
      </c>
      <c r="BL7" s="31">
        <v>6</v>
      </c>
      <c r="BM7" s="32">
        <f t="shared" si="9"/>
        <v>0</v>
      </c>
      <c r="BN7" s="33"/>
      <c r="BO7" s="34"/>
      <c r="BP7" s="35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ht="13.5">
      <c r="A8" s="6">
        <v>521</v>
      </c>
      <c r="B8" s="10"/>
      <c r="C8" s="11"/>
      <c r="D8" s="36"/>
      <c r="E8" s="37">
        <f t="shared" si="0"/>
        <v>0</v>
      </c>
      <c r="F8" s="38"/>
      <c r="H8" s="39"/>
      <c r="I8" s="40">
        <f t="shared" si="1"/>
        <v>0</v>
      </c>
      <c r="J8" s="41"/>
      <c r="K8" s="42"/>
      <c r="L8" s="43"/>
      <c r="M8" s="6">
        <v>821</v>
      </c>
      <c r="N8" s="2"/>
      <c r="O8" s="6">
        <v>531</v>
      </c>
      <c r="P8" s="10"/>
      <c r="Q8" s="11"/>
      <c r="R8" s="36"/>
      <c r="S8" s="37">
        <f t="shared" si="2"/>
        <v>0</v>
      </c>
      <c r="T8" s="38"/>
      <c r="V8" s="39"/>
      <c r="W8" s="40">
        <f t="shared" si="3"/>
        <v>0</v>
      </c>
      <c r="X8" s="41"/>
      <c r="Y8" s="42"/>
      <c r="Z8" s="43"/>
      <c r="AA8" s="6">
        <v>831</v>
      </c>
      <c r="AB8" s="2"/>
      <c r="AC8" s="6">
        <v>541</v>
      </c>
      <c r="AD8" s="10"/>
      <c r="AE8" s="11"/>
      <c r="AF8" s="36"/>
      <c r="AG8" s="37">
        <f t="shared" si="4"/>
        <v>1</v>
      </c>
      <c r="AH8" s="38">
        <v>15</v>
      </c>
      <c r="AJ8" s="39">
        <v>7</v>
      </c>
      <c r="AK8" s="40">
        <f t="shared" si="5"/>
        <v>0</v>
      </c>
      <c r="AL8" s="41"/>
      <c r="AM8" s="42"/>
      <c r="AN8" s="43"/>
      <c r="AO8" s="6">
        <v>841</v>
      </c>
      <c r="AP8" s="2"/>
      <c r="AQ8" s="6">
        <v>551</v>
      </c>
      <c r="AR8" s="10"/>
      <c r="AS8" s="11"/>
      <c r="AT8" s="36"/>
      <c r="AU8" s="37">
        <f t="shared" si="6"/>
        <v>1</v>
      </c>
      <c r="AV8" s="38">
        <v>15</v>
      </c>
      <c r="AX8" s="39">
        <v>12</v>
      </c>
      <c r="AY8" s="40">
        <f t="shared" si="7"/>
        <v>0</v>
      </c>
      <c r="AZ8" s="41"/>
      <c r="BA8" s="42"/>
      <c r="BB8" s="43"/>
      <c r="BC8" s="6">
        <v>851</v>
      </c>
      <c r="BD8" s="2"/>
      <c r="BE8" s="6">
        <v>561</v>
      </c>
      <c r="BF8" s="10"/>
      <c r="BG8" s="11"/>
      <c r="BH8" s="36"/>
      <c r="BI8" s="37">
        <f t="shared" si="8"/>
        <v>0</v>
      </c>
      <c r="BJ8" s="38"/>
      <c r="BL8" s="39"/>
      <c r="BM8" s="40">
        <f t="shared" si="9"/>
        <v>0</v>
      </c>
      <c r="BN8" s="41"/>
      <c r="BO8" s="42"/>
      <c r="BP8" s="43"/>
      <c r="BQ8" s="6">
        <v>861</v>
      </c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13.5">
      <c r="A9" s="18" t="s">
        <v>29</v>
      </c>
      <c r="B9" s="7" t="s">
        <v>139</v>
      </c>
      <c r="C9" s="8" t="s">
        <v>90</v>
      </c>
      <c r="D9" s="19">
        <f>SUM(E9:E11)</f>
        <v>2</v>
      </c>
      <c r="E9" s="20">
        <f t="shared" si="0"/>
        <v>1</v>
      </c>
      <c r="F9" s="21">
        <v>15</v>
      </c>
      <c r="H9" s="22">
        <v>7</v>
      </c>
      <c r="I9" s="23">
        <f t="shared" si="1"/>
        <v>0</v>
      </c>
      <c r="J9" s="24">
        <f>SUM(I9:I11)</f>
        <v>0</v>
      </c>
      <c r="K9" s="7" t="s">
        <v>144</v>
      </c>
      <c r="L9" s="8" t="s">
        <v>109</v>
      </c>
      <c r="N9" s="2"/>
      <c r="O9" s="18" t="s">
        <v>29</v>
      </c>
      <c r="P9" s="7" t="s">
        <v>126</v>
      </c>
      <c r="Q9" s="8" t="s">
        <v>127</v>
      </c>
      <c r="R9" s="19">
        <f>SUM(S9:S11)</f>
        <v>2</v>
      </c>
      <c r="S9" s="20">
        <f t="shared" si="2"/>
        <v>1</v>
      </c>
      <c r="T9" s="21">
        <v>15</v>
      </c>
      <c r="V9" s="22">
        <v>4</v>
      </c>
      <c r="W9" s="23">
        <f t="shared" si="3"/>
        <v>0</v>
      </c>
      <c r="X9" s="24">
        <f>SUM(W9:W11)</f>
        <v>0</v>
      </c>
      <c r="Y9" s="7" t="s">
        <v>133</v>
      </c>
      <c r="Z9" s="8" t="s">
        <v>134</v>
      </c>
      <c r="AB9" s="2"/>
      <c r="AC9" s="18" t="s">
        <v>29</v>
      </c>
      <c r="AD9" s="7" t="s">
        <v>114</v>
      </c>
      <c r="AE9" s="8" t="s">
        <v>100</v>
      </c>
      <c r="AF9" s="19">
        <f>SUM(AG9:AG11)</f>
        <v>2</v>
      </c>
      <c r="AG9" s="20">
        <f t="shared" si="4"/>
        <v>1</v>
      </c>
      <c r="AH9" s="21">
        <v>15</v>
      </c>
      <c r="AJ9" s="22">
        <v>10</v>
      </c>
      <c r="AK9" s="23">
        <f t="shared" si="5"/>
        <v>0</v>
      </c>
      <c r="AL9" s="24">
        <f>SUM(AK9:AK11)</f>
        <v>0</v>
      </c>
      <c r="AM9" s="7" t="s">
        <v>120</v>
      </c>
      <c r="AN9" s="8" t="s">
        <v>121</v>
      </c>
      <c r="AP9" s="2"/>
      <c r="AQ9" s="18" t="s">
        <v>29</v>
      </c>
      <c r="AR9" s="7" t="s">
        <v>112</v>
      </c>
      <c r="AS9" s="8" t="s">
        <v>113</v>
      </c>
      <c r="AT9" s="19"/>
      <c r="AU9" s="20">
        <f t="shared" si="6"/>
        <v>1</v>
      </c>
      <c r="AV9" s="21" t="s">
        <v>59</v>
      </c>
      <c r="AX9" s="22"/>
      <c r="AY9" s="23">
        <f t="shared" si="7"/>
        <v>0</v>
      </c>
      <c r="AZ9" s="24"/>
      <c r="BA9" s="7" t="s">
        <v>111</v>
      </c>
      <c r="BB9" s="8" t="s">
        <v>86</v>
      </c>
      <c r="BD9" s="2"/>
      <c r="BE9" s="18" t="s">
        <v>29</v>
      </c>
      <c r="BF9" s="7" t="s">
        <v>85</v>
      </c>
      <c r="BG9" s="8" t="s">
        <v>86</v>
      </c>
      <c r="BH9" s="19">
        <f>SUM(BI9:BI11)</f>
        <v>2</v>
      </c>
      <c r="BI9" s="20">
        <f t="shared" si="8"/>
        <v>1</v>
      </c>
      <c r="BJ9" s="21">
        <v>15</v>
      </c>
      <c r="BL9" s="22">
        <v>11</v>
      </c>
      <c r="BM9" s="23">
        <f t="shared" si="9"/>
        <v>0</v>
      </c>
      <c r="BN9" s="24">
        <f>SUM(BM9:BM11)</f>
        <v>0</v>
      </c>
      <c r="BO9" s="7" t="s">
        <v>96</v>
      </c>
      <c r="BP9" s="8" t="s">
        <v>92</v>
      </c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2:82" ht="13.5">
      <c r="B10" s="25"/>
      <c r="C10" s="26"/>
      <c r="D10" s="27"/>
      <c r="E10" s="28">
        <f t="shared" si="0"/>
        <v>1</v>
      </c>
      <c r="F10" s="29">
        <v>15</v>
      </c>
      <c r="G10" s="30" t="s">
        <v>27</v>
      </c>
      <c r="H10" s="31">
        <v>2</v>
      </c>
      <c r="I10" s="32">
        <f t="shared" si="1"/>
        <v>0</v>
      </c>
      <c r="J10" s="33"/>
      <c r="K10" s="34"/>
      <c r="L10" s="35"/>
      <c r="N10" s="2"/>
      <c r="P10" s="25"/>
      <c r="Q10" s="26"/>
      <c r="R10" s="27"/>
      <c r="S10" s="28">
        <f t="shared" si="2"/>
        <v>1</v>
      </c>
      <c r="T10" s="29">
        <v>15</v>
      </c>
      <c r="U10" s="30" t="s">
        <v>27</v>
      </c>
      <c r="V10" s="31">
        <v>4</v>
      </c>
      <c r="W10" s="32">
        <f t="shared" si="3"/>
        <v>0</v>
      </c>
      <c r="X10" s="33"/>
      <c r="Y10" s="34"/>
      <c r="Z10" s="35"/>
      <c r="AB10" s="2"/>
      <c r="AD10" s="25"/>
      <c r="AE10" s="26"/>
      <c r="AF10" s="27"/>
      <c r="AG10" s="28">
        <f t="shared" si="4"/>
        <v>1</v>
      </c>
      <c r="AH10" s="29">
        <v>15</v>
      </c>
      <c r="AI10" s="30" t="s">
        <v>27</v>
      </c>
      <c r="AJ10" s="31">
        <v>13</v>
      </c>
      <c r="AK10" s="32">
        <f t="shared" si="5"/>
        <v>0</v>
      </c>
      <c r="AL10" s="33"/>
      <c r="AM10" s="34"/>
      <c r="AN10" s="35"/>
      <c r="AP10" s="2"/>
      <c r="AR10" s="25" t="s">
        <v>30</v>
      </c>
      <c r="AS10" s="26"/>
      <c r="AT10" s="27"/>
      <c r="AU10" s="28">
        <f t="shared" si="6"/>
        <v>0</v>
      </c>
      <c r="AV10" s="29"/>
      <c r="AW10" s="30" t="s">
        <v>27</v>
      </c>
      <c r="AX10" s="31"/>
      <c r="AY10" s="32">
        <f t="shared" si="7"/>
        <v>0</v>
      </c>
      <c r="AZ10" s="33"/>
      <c r="BA10" s="34"/>
      <c r="BB10" s="35"/>
      <c r="BD10" s="2"/>
      <c r="BF10" s="25"/>
      <c r="BG10" s="26"/>
      <c r="BH10" s="27"/>
      <c r="BI10" s="28">
        <f t="shared" si="8"/>
        <v>1</v>
      </c>
      <c r="BJ10" s="29">
        <v>15</v>
      </c>
      <c r="BK10" s="30" t="s">
        <v>27</v>
      </c>
      <c r="BL10" s="31">
        <v>7</v>
      </c>
      <c r="BM10" s="32">
        <f t="shared" si="9"/>
        <v>0</v>
      </c>
      <c r="BN10" s="33"/>
      <c r="BO10" s="34"/>
      <c r="BP10" s="35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13.5">
      <c r="A11" s="6">
        <v>121</v>
      </c>
      <c r="B11" s="10"/>
      <c r="C11" s="11"/>
      <c r="D11" s="36"/>
      <c r="E11" s="37">
        <f t="shared" si="0"/>
        <v>0</v>
      </c>
      <c r="F11" s="38"/>
      <c r="H11" s="39"/>
      <c r="I11" s="40">
        <f t="shared" si="1"/>
        <v>0</v>
      </c>
      <c r="J11" s="41"/>
      <c r="K11" s="42"/>
      <c r="L11" s="43"/>
      <c r="M11" s="6">
        <v>921</v>
      </c>
      <c r="N11" s="2"/>
      <c r="O11" s="6">
        <v>131</v>
      </c>
      <c r="P11" s="10"/>
      <c r="Q11" s="11"/>
      <c r="R11" s="36"/>
      <c r="S11" s="37">
        <f t="shared" si="2"/>
        <v>0</v>
      </c>
      <c r="T11" s="38"/>
      <c r="V11" s="39"/>
      <c r="W11" s="40">
        <f t="shared" si="3"/>
        <v>0</v>
      </c>
      <c r="X11" s="41"/>
      <c r="Y11" s="42"/>
      <c r="Z11" s="43"/>
      <c r="AA11" s="6">
        <v>931</v>
      </c>
      <c r="AB11" s="2"/>
      <c r="AC11" s="6">
        <v>141</v>
      </c>
      <c r="AD11" s="10"/>
      <c r="AE11" s="11"/>
      <c r="AF11" s="36"/>
      <c r="AG11" s="37">
        <f t="shared" si="4"/>
        <v>0</v>
      </c>
      <c r="AH11" s="38"/>
      <c r="AJ11" s="39"/>
      <c r="AK11" s="40">
        <f t="shared" si="5"/>
        <v>0</v>
      </c>
      <c r="AL11" s="41"/>
      <c r="AM11" s="42"/>
      <c r="AN11" s="43"/>
      <c r="AO11" s="6">
        <v>941</v>
      </c>
      <c r="AP11" s="2"/>
      <c r="AQ11" s="6">
        <v>151</v>
      </c>
      <c r="AR11" s="10"/>
      <c r="AS11" s="11"/>
      <c r="AT11" s="36"/>
      <c r="AU11" s="37">
        <f t="shared" si="6"/>
        <v>0</v>
      </c>
      <c r="AV11" s="38"/>
      <c r="AX11" s="39"/>
      <c r="AY11" s="40">
        <f t="shared" si="7"/>
        <v>0</v>
      </c>
      <c r="AZ11" s="41"/>
      <c r="BA11" s="42"/>
      <c r="BB11" s="43"/>
      <c r="BC11" s="6">
        <v>951</v>
      </c>
      <c r="BD11" s="2"/>
      <c r="BE11" s="6">
        <v>161</v>
      </c>
      <c r="BF11" s="10"/>
      <c r="BG11" s="11"/>
      <c r="BH11" s="36"/>
      <c r="BI11" s="37">
        <f t="shared" si="8"/>
        <v>0</v>
      </c>
      <c r="BJ11" s="38"/>
      <c r="BL11" s="39"/>
      <c r="BM11" s="40">
        <f t="shared" si="9"/>
        <v>0</v>
      </c>
      <c r="BN11" s="41"/>
      <c r="BO11" s="42"/>
      <c r="BP11" s="43"/>
      <c r="BQ11" s="6">
        <v>961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ht="13.5">
      <c r="A12" s="18" t="s">
        <v>31</v>
      </c>
      <c r="B12" s="7" t="s">
        <v>140</v>
      </c>
      <c r="C12" s="8" t="s">
        <v>100</v>
      </c>
      <c r="D12" s="19">
        <f>SUM(E12:E14)</f>
        <v>2</v>
      </c>
      <c r="E12" s="20">
        <f t="shared" si="0"/>
        <v>0</v>
      </c>
      <c r="F12" s="21">
        <v>12</v>
      </c>
      <c r="H12" s="22">
        <v>15</v>
      </c>
      <c r="I12" s="23">
        <f t="shared" si="1"/>
        <v>1</v>
      </c>
      <c r="J12" s="24">
        <f>SUM(I12:I14)</f>
        <v>1</v>
      </c>
      <c r="K12" s="7" t="s">
        <v>142</v>
      </c>
      <c r="L12" s="8" t="s">
        <v>107</v>
      </c>
      <c r="N12" s="2"/>
      <c r="O12" s="18" t="s">
        <v>31</v>
      </c>
      <c r="P12" s="7" t="s">
        <v>135</v>
      </c>
      <c r="Q12" s="8" t="s">
        <v>95</v>
      </c>
      <c r="R12" s="19">
        <f>SUM(S12:S14)</f>
        <v>0</v>
      </c>
      <c r="S12" s="20">
        <f t="shared" si="2"/>
        <v>0</v>
      </c>
      <c r="T12" s="21">
        <v>13</v>
      </c>
      <c r="V12" s="22">
        <v>15</v>
      </c>
      <c r="W12" s="23">
        <f t="shared" si="3"/>
        <v>1</v>
      </c>
      <c r="X12" s="24">
        <f>SUM(W12:W14)</f>
        <v>2</v>
      </c>
      <c r="Y12" s="7" t="s">
        <v>129</v>
      </c>
      <c r="Z12" s="8" t="s">
        <v>90</v>
      </c>
      <c r="AB12" s="2"/>
      <c r="AC12" s="18" t="s">
        <v>31</v>
      </c>
      <c r="AD12" s="7" t="s">
        <v>118</v>
      </c>
      <c r="AE12" s="8" t="s">
        <v>90</v>
      </c>
      <c r="AF12" s="19">
        <f>SUM(AG12:AG14)</f>
        <v>2</v>
      </c>
      <c r="AG12" s="20">
        <f t="shared" si="4"/>
        <v>0</v>
      </c>
      <c r="AH12" s="21">
        <v>11</v>
      </c>
      <c r="AJ12" s="22">
        <v>15</v>
      </c>
      <c r="AK12" s="23">
        <f t="shared" si="5"/>
        <v>1</v>
      </c>
      <c r="AL12" s="24">
        <f>SUM(AK12:AK14)</f>
        <v>1</v>
      </c>
      <c r="AM12" s="7" t="s">
        <v>119</v>
      </c>
      <c r="AN12" s="8" t="s">
        <v>90</v>
      </c>
      <c r="AP12" s="2"/>
      <c r="AQ12" s="18" t="s">
        <v>31</v>
      </c>
      <c r="AR12" s="7" t="s">
        <v>105</v>
      </c>
      <c r="AS12" s="8" t="s">
        <v>86</v>
      </c>
      <c r="AT12" s="19">
        <f>SUM(AU12:AU14)</f>
        <v>2</v>
      </c>
      <c r="AU12" s="20">
        <f t="shared" si="6"/>
        <v>1</v>
      </c>
      <c r="AV12" s="21">
        <v>15</v>
      </c>
      <c r="AX12" s="22">
        <v>13</v>
      </c>
      <c r="AY12" s="23">
        <f t="shared" si="7"/>
        <v>0</v>
      </c>
      <c r="AZ12" s="24">
        <f>SUM(AY12:AY14)</f>
        <v>1</v>
      </c>
      <c r="BA12" s="7" t="s">
        <v>104</v>
      </c>
      <c r="BB12" s="8" t="s">
        <v>103</v>
      </c>
      <c r="BD12" s="2"/>
      <c r="BE12" s="18" t="s">
        <v>31</v>
      </c>
      <c r="BF12" s="7" t="s">
        <v>94</v>
      </c>
      <c r="BG12" s="8" t="s">
        <v>95</v>
      </c>
      <c r="BH12" s="19">
        <f>SUM(BI12:BI14)</f>
        <v>1</v>
      </c>
      <c r="BI12" s="20">
        <f t="shared" si="8"/>
        <v>0</v>
      </c>
      <c r="BJ12" s="21">
        <v>10</v>
      </c>
      <c r="BL12" s="22">
        <v>15</v>
      </c>
      <c r="BM12" s="23">
        <f t="shared" si="9"/>
        <v>1</v>
      </c>
      <c r="BN12" s="24">
        <f>SUM(BM12:BM14)</f>
        <v>2</v>
      </c>
      <c r="BO12" s="7" t="s">
        <v>91</v>
      </c>
      <c r="BP12" s="8" t="s">
        <v>92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2:82" ht="13.5">
      <c r="B13" s="25"/>
      <c r="C13" s="26"/>
      <c r="D13" s="27"/>
      <c r="E13" s="28">
        <f t="shared" si="0"/>
        <v>1</v>
      </c>
      <c r="F13" s="29">
        <v>15</v>
      </c>
      <c r="G13" s="30" t="s">
        <v>27</v>
      </c>
      <c r="H13" s="31">
        <v>12</v>
      </c>
      <c r="I13" s="32">
        <f t="shared" si="1"/>
        <v>0</v>
      </c>
      <c r="J13" s="33"/>
      <c r="K13" s="34"/>
      <c r="L13" s="35"/>
      <c r="N13" s="2"/>
      <c r="P13" s="25"/>
      <c r="Q13" s="26"/>
      <c r="R13" s="27"/>
      <c r="S13" s="28">
        <f t="shared" si="2"/>
        <v>0</v>
      </c>
      <c r="T13" s="29">
        <v>8</v>
      </c>
      <c r="U13" s="30" t="s">
        <v>27</v>
      </c>
      <c r="V13" s="31">
        <v>15</v>
      </c>
      <c r="W13" s="32">
        <f t="shared" si="3"/>
        <v>1</v>
      </c>
      <c r="X13" s="33"/>
      <c r="Y13" s="34"/>
      <c r="Z13" s="35"/>
      <c r="AB13" s="2"/>
      <c r="AD13" s="25"/>
      <c r="AE13" s="26"/>
      <c r="AF13" s="27"/>
      <c r="AG13" s="28">
        <f t="shared" si="4"/>
        <v>1</v>
      </c>
      <c r="AH13" s="29">
        <v>15</v>
      </c>
      <c r="AI13" s="30" t="s">
        <v>27</v>
      </c>
      <c r="AJ13" s="31">
        <v>6</v>
      </c>
      <c r="AK13" s="32">
        <f t="shared" si="5"/>
        <v>0</v>
      </c>
      <c r="AL13" s="33"/>
      <c r="AM13" s="34"/>
      <c r="AN13" s="35"/>
      <c r="AP13" s="2"/>
      <c r="AR13" s="25"/>
      <c r="AS13" s="26"/>
      <c r="AT13" s="27"/>
      <c r="AU13" s="28">
        <f t="shared" si="6"/>
        <v>0</v>
      </c>
      <c r="AV13" s="29">
        <v>7</v>
      </c>
      <c r="AW13" s="30" t="s">
        <v>27</v>
      </c>
      <c r="AX13" s="31">
        <v>15</v>
      </c>
      <c r="AY13" s="32">
        <f t="shared" si="7"/>
        <v>1</v>
      </c>
      <c r="AZ13" s="33"/>
      <c r="BA13" s="34"/>
      <c r="BB13" s="35"/>
      <c r="BD13" s="2"/>
      <c r="BF13" s="25"/>
      <c r="BG13" s="26"/>
      <c r="BH13" s="27"/>
      <c r="BI13" s="28">
        <f t="shared" si="8"/>
        <v>1</v>
      </c>
      <c r="BJ13" s="29">
        <v>17</v>
      </c>
      <c r="BK13" s="30" t="s">
        <v>27</v>
      </c>
      <c r="BL13" s="31">
        <v>15</v>
      </c>
      <c r="BM13" s="32">
        <f t="shared" si="9"/>
        <v>0</v>
      </c>
      <c r="BN13" s="33"/>
      <c r="BO13" s="34"/>
      <c r="BP13" s="35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13.5">
      <c r="A14" s="6">
        <v>421</v>
      </c>
      <c r="B14" s="10"/>
      <c r="C14" s="11"/>
      <c r="D14" s="36"/>
      <c r="E14" s="37">
        <f t="shared" si="0"/>
        <v>1</v>
      </c>
      <c r="F14" s="38">
        <v>15</v>
      </c>
      <c r="H14" s="39">
        <v>11</v>
      </c>
      <c r="I14" s="40">
        <f t="shared" si="1"/>
        <v>0</v>
      </c>
      <c r="J14" s="41"/>
      <c r="K14" s="42"/>
      <c r="L14" s="43"/>
      <c r="M14" s="6">
        <v>521</v>
      </c>
      <c r="N14" s="2"/>
      <c r="O14" s="6">
        <v>431</v>
      </c>
      <c r="P14" s="10"/>
      <c r="Q14" s="11"/>
      <c r="R14" s="36"/>
      <c r="S14" s="37">
        <f t="shared" si="2"/>
        <v>0</v>
      </c>
      <c r="T14" s="38"/>
      <c r="V14" s="39"/>
      <c r="W14" s="40">
        <f t="shared" si="3"/>
        <v>0</v>
      </c>
      <c r="X14" s="41"/>
      <c r="Y14" s="42"/>
      <c r="Z14" s="43"/>
      <c r="AA14" s="6">
        <v>531</v>
      </c>
      <c r="AB14" s="2"/>
      <c r="AC14" s="6">
        <v>441</v>
      </c>
      <c r="AD14" s="10"/>
      <c r="AE14" s="11"/>
      <c r="AF14" s="36"/>
      <c r="AG14" s="37">
        <f t="shared" si="4"/>
        <v>1</v>
      </c>
      <c r="AH14" s="38">
        <v>15</v>
      </c>
      <c r="AJ14" s="39">
        <v>9</v>
      </c>
      <c r="AK14" s="40">
        <f t="shared" si="5"/>
        <v>0</v>
      </c>
      <c r="AL14" s="41"/>
      <c r="AM14" s="42"/>
      <c r="AN14" s="43"/>
      <c r="AO14" s="6">
        <v>541</v>
      </c>
      <c r="AP14" s="2"/>
      <c r="AQ14" s="6">
        <v>451</v>
      </c>
      <c r="AR14" s="10"/>
      <c r="AS14" s="11"/>
      <c r="AT14" s="36"/>
      <c r="AU14" s="37">
        <f t="shared" si="6"/>
        <v>1</v>
      </c>
      <c r="AV14" s="38">
        <v>15</v>
      </c>
      <c r="AX14" s="39">
        <v>7</v>
      </c>
      <c r="AY14" s="40">
        <f t="shared" si="7"/>
        <v>0</v>
      </c>
      <c r="AZ14" s="41"/>
      <c r="BA14" s="42"/>
      <c r="BB14" s="43"/>
      <c r="BC14" s="6">
        <v>551</v>
      </c>
      <c r="BD14" s="2"/>
      <c r="BE14" s="6">
        <v>461</v>
      </c>
      <c r="BF14" s="10"/>
      <c r="BG14" s="11"/>
      <c r="BH14" s="36"/>
      <c r="BI14" s="37">
        <f t="shared" si="8"/>
        <v>0</v>
      </c>
      <c r="BJ14" s="38">
        <v>6</v>
      </c>
      <c r="BL14" s="39">
        <v>15</v>
      </c>
      <c r="BM14" s="40">
        <f t="shared" si="9"/>
        <v>1</v>
      </c>
      <c r="BN14" s="41"/>
      <c r="BO14" s="42"/>
      <c r="BP14" s="43"/>
      <c r="BQ14" s="6">
        <v>561</v>
      </c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3.5">
      <c r="A15" s="18" t="s">
        <v>32</v>
      </c>
      <c r="B15" s="7" t="s">
        <v>139</v>
      </c>
      <c r="C15" s="8" t="s">
        <v>90</v>
      </c>
      <c r="D15" s="19">
        <f>SUM(E15:E17)</f>
        <v>2</v>
      </c>
      <c r="E15" s="20">
        <f t="shared" si="0"/>
        <v>1</v>
      </c>
      <c r="F15" s="21">
        <v>15</v>
      </c>
      <c r="H15" s="22">
        <v>5</v>
      </c>
      <c r="I15" s="23">
        <f t="shared" si="1"/>
        <v>0</v>
      </c>
      <c r="J15" s="24">
        <f>SUM(I15:I17)</f>
        <v>0</v>
      </c>
      <c r="K15" s="7" t="s">
        <v>143</v>
      </c>
      <c r="L15" s="8" t="s">
        <v>121</v>
      </c>
      <c r="N15" s="2"/>
      <c r="O15" s="18" t="s">
        <v>32</v>
      </c>
      <c r="P15" s="7" t="s">
        <v>126</v>
      </c>
      <c r="Q15" s="8" t="s">
        <v>127</v>
      </c>
      <c r="R15" s="19">
        <f>SUM(S15:S17)</f>
        <v>2</v>
      </c>
      <c r="S15" s="20">
        <f t="shared" si="2"/>
        <v>1</v>
      </c>
      <c r="T15" s="21">
        <v>15</v>
      </c>
      <c r="V15" s="22">
        <v>3</v>
      </c>
      <c r="W15" s="23">
        <f t="shared" si="3"/>
        <v>0</v>
      </c>
      <c r="X15" s="24">
        <f>SUM(W15:W17)</f>
        <v>0</v>
      </c>
      <c r="Y15" s="7" t="s">
        <v>136</v>
      </c>
      <c r="Z15" s="8" t="s">
        <v>123</v>
      </c>
      <c r="AB15" s="2"/>
      <c r="AC15" s="18" t="s">
        <v>32</v>
      </c>
      <c r="AD15" s="7" t="s">
        <v>114</v>
      </c>
      <c r="AE15" s="8" t="s">
        <v>100</v>
      </c>
      <c r="AF15" s="19">
        <f>SUM(AG15:AG17)</f>
        <v>2</v>
      </c>
      <c r="AG15" s="20">
        <f t="shared" si="4"/>
        <v>1</v>
      </c>
      <c r="AH15" s="21">
        <v>15</v>
      </c>
      <c r="AJ15" s="22">
        <v>4</v>
      </c>
      <c r="AK15" s="23">
        <f t="shared" si="5"/>
        <v>0</v>
      </c>
      <c r="AL15" s="24">
        <f>SUM(AK15:AK17)</f>
        <v>0</v>
      </c>
      <c r="AM15" s="7" t="s">
        <v>125</v>
      </c>
      <c r="AN15" s="8" t="s">
        <v>123</v>
      </c>
      <c r="AP15" s="2"/>
      <c r="AQ15" s="18" t="s">
        <v>32</v>
      </c>
      <c r="AR15" s="7" t="s">
        <v>112</v>
      </c>
      <c r="AS15" s="8" t="s">
        <v>113</v>
      </c>
      <c r="AT15" s="19"/>
      <c r="AU15" s="20">
        <f t="shared" si="6"/>
        <v>1</v>
      </c>
      <c r="AV15" s="21" t="s">
        <v>59</v>
      </c>
      <c r="AX15" s="22"/>
      <c r="AY15" s="23">
        <f t="shared" si="7"/>
        <v>0</v>
      </c>
      <c r="AZ15" s="24"/>
      <c r="BA15" s="7" t="s">
        <v>110</v>
      </c>
      <c r="BB15" s="8" t="s">
        <v>95</v>
      </c>
      <c r="BD15" s="2"/>
      <c r="BE15" s="18" t="s">
        <v>32</v>
      </c>
      <c r="BF15" s="7" t="s">
        <v>85</v>
      </c>
      <c r="BG15" s="8" t="s">
        <v>86</v>
      </c>
      <c r="BH15" s="19">
        <f>SUM(BI15:BI17)</f>
        <v>2</v>
      </c>
      <c r="BI15" s="20">
        <f t="shared" si="8"/>
        <v>1</v>
      </c>
      <c r="BJ15" s="21">
        <v>15</v>
      </c>
      <c r="BL15" s="22">
        <v>13</v>
      </c>
      <c r="BM15" s="23">
        <f t="shared" si="9"/>
        <v>0</v>
      </c>
      <c r="BN15" s="24">
        <f>SUM(BM15:BM17)</f>
        <v>0</v>
      </c>
      <c r="BO15" s="7" t="s">
        <v>97</v>
      </c>
      <c r="BP15" s="8" t="s">
        <v>98</v>
      </c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2:82" ht="13.5">
      <c r="B16" s="25"/>
      <c r="C16" s="26"/>
      <c r="D16" s="27"/>
      <c r="E16" s="28">
        <f t="shared" si="0"/>
        <v>1</v>
      </c>
      <c r="F16" s="29">
        <v>15</v>
      </c>
      <c r="G16" s="30" t="s">
        <v>27</v>
      </c>
      <c r="H16" s="31">
        <v>6</v>
      </c>
      <c r="I16" s="32">
        <f t="shared" si="1"/>
        <v>0</v>
      </c>
      <c r="J16" s="33"/>
      <c r="K16" s="34"/>
      <c r="L16" s="35"/>
      <c r="N16" s="2"/>
      <c r="P16" s="25"/>
      <c r="Q16" s="26"/>
      <c r="R16" s="27"/>
      <c r="S16" s="28">
        <f t="shared" si="2"/>
        <v>1</v>
      </c>
      <c r="T16" s="29">
        <v>15</v>
      </c>
      <c r="U16" s="30" t="s">
        <v>27</v>
      </c>
      <c r="V16" s="31">
        <v>5</v>
      </c>
      <c r="W16" s="32">
        <f t="shared" si="3"/>
        <v>0</v>
      </c>
      <c r="X16" s="33"/>
      <c r="Y16" s="34"/>
      <c r="Z16" s="35"/>
      <c r="AB16" s="2"/>
      <c r="AD16" s="25"/>
      <c r="AE16" s="26"/>
      <c r="AF16" s="27"/>
      <c r="AG16" s="28">
        <f t="shared" si="4"/>
        <v>1</v>
      </c>
      <c r="AH16" s="29">
        <v>15</v>
      </c>
      <c r="AI16" s="30" t="s">
        <v>27</v>
      </c>
      <c r="AJ16" s="31">
        <v>13</v>
      </c>
      <c r="AK16" s="32">
        <f t="shared" si="5"/>
        <v>0</v>
      </c>
      <c r="AL16" s="33"/>
      <c r="AM16" s="34"/>
      <c r="AN16" s="35"/>
      <c r="AP16" s="2"/>
      <c r="AR16" s="25" t="s">
        <v>30</v>
      </c>
      <c r="AS16" s="26"/>
      <c r="AT16" s="27"/>
      <c r="AU16" s="28">
        <f t="shared" si="6"/>
        <v>0</v>
      </c>
      <c r="AV16" s="29"/>
      <c r="AW16" s="30" t="s">
        <v>27</v>
      </c>
      <c r="AX16" s="31"/>
      <c r="AY16" s="32">
        <f t="shared" si="7"/>
        <v>0</v>
      </c>
      <c r="AZ16" s="33"/>
      <c r="BA16" s="34"/>
      <c r="BB16" s="35"/>
      <c r="BD16" s="2"/>
      <c r="BF16" s="25"/>
      <c r="BG16" s="26"/>
      <c r="BH16" s="27"/>
      <c r="BI16" s="28">
        <f t="shared" si="8"/>
        <v>1</v>
      </c>
      <c r="BJ16" s="29">
        <v>15</v>
      </c>
      <c r="BK16" s="30" t="s">
        <v>27</v>
      </c>
      <c r="BL16" s="31">
        <v>9</v>
      </c>
      <c r="BM16" s="32">
        <f t="shared" si="9"/>
        <v>0</v>
      </c>
      <c r="BN16" s="33"/>
      <c r="BO16" s="34"/>
      <c r="BP16" s="35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13.5">
      <c r="A17" s="6">
        <v>121</v>
      </c>
      <c r="B17" s="10"/>
      <c r="C17" s="11"/>
      <c r="D17" s="36"/>
      <c r="E17" s="37">
        <f t="shared" si="0"/>
        <v>0</v>
      </c>
      <c r="F17" s="38"/>
      <c r="H17" s="39"/>
      <c r="I17" s="40">
        <f t="shared" si="1"/>
        <v>0</v>
      </c>
      <c r="J17" s="41"/>
      <c r="K17" s="42"/>
      <c r="L17" s="43"/>
      <c r="M17" s="6">
        <v>821</v>
      </c>
      <c r="N17" s="2"/>
      <c r="O17" s="6">
        <v>131</v>
      </c>
      <c r="P17" s="10"/>
      <c r="Q17" s="11"/>
      <c r="R17" s="36"/>
      <c r="S17" s="37">
        <f t="shared" si="2"/>
        <v>0</v>
      </c>
      <c r="T17" s="38"/>
      <c r="V17" s="39"/>
      <c r="W17" s="40">
        <f t="shared" si="3"/>
        <v>0</v>
      </c>
      <c r="X17" s="41"/>
      <c r="Y17" s="42"/>
      <c r="Z17" s="43"/>
      <c r="AA17" s="6">
        <v>831</v>
      </c>
      <c r="AB17" s="2"/>
      <c r="AC17" s="6">
        <v>141</v>
      </c>
      <c r="AD17" s="10"/>
      <c r="AE17" s="11"/>
      <c r="AF17" s="36"/>
      <c r="AG17" s="37">
        <f t="shared" si="4"/>
        <v>0</v>
      </c>
      <c r="AH17" s="38"/>
      <c r="AJ17" s="39"/>
      <c r="AK17" s="40">
        <f t="shared" si="5"/>
        <v>0</v>
      </c>
      <c r="AL17" s="41"/>
      <c r="AM17" s="42"/>
      <c r="AN17" s="43"/>
      <c r="AO17" s="6">
        <v>841</v>
      </c>
      <c r="AP17" s="2"/>
      <c r="AQ17" s="6">
        <v>151</v>
      </c>
      <c r="AR17" s="10"/>
      <c r="AS17" s="11"/>
      <c r="AT17" s="36"/>
      <c r="AU17" s="37">
        <f t="shared" si="6"/>
        <v>0</v>
      </c>
      <c r="AV17" s="38"/>
      <c r="AX17" s="39"/>
      <c r="AY17" s="40">
        <f t="shared" si="7"/>
        <v>0</v>
      </c>
      <c r="AZ17" s="41"/>
      <c r="BA17" s="42"/>
      <c r="BB17" s="43"/>
      <c r="BC17" s="6">
        <v>851</v>
      </c>
      <c r="BD17" s="2"/>
      <c r="BE17" s="6">
        <v>161</v>
      </c>
      <c r="BF17" s="10"/>
      <c r="BG17" s="11"/>
      <c r="BH17" s="36"/>
      <c r="BI17" s="37">
        <f t="shared" si="8"/>
        <v>0</v>
      </c>
      <c r="BJ17" s="38"/>
      <c r="BL17" s="39"/>
      <c r="BM17" s="40">
        <f t="shared" si="9"/>
        <v>0</v>
      </c>
      <c r="BN17" s="41"/>
      <c r="BO17" s="42"/>
      <c r="BP17" s="43"/>
      <c r="BQ17" s="6">
        <v>861</v>
      </c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3.5">
      <c r="A18" s="18" t="s">
        <v>33</v>
      </c>
      <c r="B18" s="7" t="s">
        <v>142</v>
      </c>
      <c r="C18" s="8" t="s">
        <v>107</v>
      </c>
      <c r="D18" s="19">
        <f>SUM(E18:E20)</f>
        <v>2</v>
      </c>
      <c r="E18" s="20">
        <f t="shared" si="0"/>
        <v>1</v>
      </c>
      <c r="F18" s="21">
        <v>15</v>
      </c>
      <c r="H18" s="22">
        <v>8</v>
      </c>
      <c r="I18" s="23">
        <f t="shared" si="1"/>
        <v>0</v>
      </c>
      <c r="J18" s="24">
        <f>SUM(I18:I20)</f>
        <v>0</v>
      </c>
      <c r="K18" s="7" t="s">
        <v>144</v>
      </c>
      <c r="L18" s="8" t="s">
        <v>109</v>
      </c>
      <c r="N18" s="2"/>
      <c r="O18" s="18" t="s">
        <v>33</v>
      </c>
      <c r="P18" s="7" t="s">
        <v>129</v>
      </c>
      <c r="Q18" s="8" t="s">
        <v>90</v>
      </c>
      <c r="R18" s="19">
        <f>SUM(S18:S20)</f>
        <v>2</v>
      </c>
      <c r="S18" s="20">
        <f t="shared" si="2"/>
        <v>1</v>
      </c>
      <c r="T18" s="21">
        <v>15</v>
      </c>
      <c r="V18" s="22">
        <v>5</v>
      </c>
      <c r="W18" s="23">
        <f t="shared" si="3"/>
        <v>0</v>
      </c>
      <c r="X18" s="24">
        <f>SUM(W18:W20)</f>
        <v>0</v>
      </c>
      <c r="Y18" s="7" t="s">
        <v>133</v>
      </c>
      <c r="Z18" s="8" t="s">
        <v>134</v>
      </c>
      <c r="AB18" s="2"/>
      <c r="AC18" s="18" t="s">
        <v>33</v>
      </c>
      <c r="AD18" s="7" t="s">
        <v>119</v>
      </c>
      <c r="AE18" s="8" t="s">
        <v>90</v>
      </c>
      <c r="AF18" s="19">
        <f>SUM(AG18:AG20)</f>
        <v>0</v>
      </c>
      <c r="AG18" s="20">
        <f t="shared" si="4"/>
        <v>0</v>
      </c>
      <c r="AH18" s="21">
        <v>14</v>
      </c>
      <c r="AJ18" s="22">
        <v>16</v>
      </c>
      <c r="AK18" s="23">
        <f t="shared" si="5"/>
        <v>1</v>
      </c>
      <c r="AL18" s="24">
        <f>SUM(AK18:AK20)</f>
        <v>2</v>
      </c>
      <c r="AM18" s="7" t="s">
        <v>120</v>
      </c>
      <c r="AN18" s="8" t="s">
        <v>121</v>
      </c>
      <c r="AP18" s="2"/>
      <c r="AQ18" s="18" t="s">
        <v>33</v>
      </c>
      <c r="AR18" s="7" t="s">
        <v>104</v>
      </c>
      <c r="AS18" s="8" t="s">
        <v>103</v>
      </c>
      <c r="AT18" s="19">
        <f>SUM(AU18:AU20)</f>
        <v>2</v>
      </c>
      <c r="AU18" s="20">
        <f t="shared" si="6"/>
        <v>1</v>
      </c>
      <c r="AV18" s="21">
        <v>15</v>
      </c>
      <c r="AX18" s="22">
        <v>6</v>
      </c>
      <c r="AY18" s="23">
        <f t="shared" si="7"/>
        <v>0</v>
      </c>
      <c r="AZ18" s="24">
        <f>SUM(AY18:AY20)</f>
        <v>0</v>
      </c>
      <c r="BA18" s="7" t="s">
        <v>111</v>
      </c>
      <c r="BB18" s="8" t="s">
        <v>86</v>
      </c>
      <c r="BD18" s="2"/>
      <c r="BE18" s="18" t="s">
        <v>33</v>
      </c>
      <c r="BF18" s="7" t="s">
        <v>91</v>
      </c>
      <c r="BG18" s="8" t="s">
        <v>92</v>
      </c>
      <c r="BH18" s="19">
        <f>SUM(BI18:BI20)</f>
        <v>2</v>
      </c>
      <c r="BI18" s="20">
        <f t="shared" si="8"/>
        <v>1</v>
      </c>
      <c r="BJ18" s="21">
        <v>15</v>
      </c>
      <c r="BL18" s="22">
        <v>11</v>
      </c>
      <c r="BM18" s="23">
        <f t="shared" si="9"/>
        <v>0</v>
      </c>
      <c r="BN18" s="24">
        <f>SUM(BM18:BM20)</f>
        <v>0</v>
      </c>
      <c r="BO18" s="7" t="s">
        <v>96</v>
      </c>
      <c r="BP18" s="8" t="s">
        <v>92</v>
      </c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2:82" ht="13.5">
      <c r="B19" s="25"/>
      <c r="C19" s="26"/>
      <c r="D19" s="27"/>
      <c r="E19" s="28">
        <f t="shared" si="0"/>
        <v>1</v>
      </c>
      <c r="F19" s="29">
        <v>15</v>
      </c>
      <c r="G19" s="30" t="s">
        <v>27</v>
      </c>
      <c r="H19" s="31">
        <v>6</v>
      </c>
      <c r="I19" s="32">
        <f t="shared" si="1"/>
        <v>0</v>
      </c>
      <c r="J19" s="33"/>
      <c r="K19" s="34"/>
      <c r="L19" s="35"/>
      <c r="N19" s="2"/>
      <c r="P19" s="25"/>
      <c r="Q19" s="26"/>
      <c r="R19" s="27"/>
      <c r="S19" s="28">
        <f t="shared" si="2"/>
        <v>1</v>
      </c>
      <c r="T19" s="29">
        <v>15</v>
      </c>
      <c r="U19" s="30" t="s">
        <v>27</v>
      </c>
      <c r="V19" s="31">
        <v>8</v>
      </c>
      <c r="W19" s="32">
        <f t="shared" si="3"/>
        <v>0</v>
      </c>
      <c r="X19" s="33"/>
      <c r="Y19" s="34"/>
      <c r="Z19" s="35"/>
      <c r="AB19" s="2"/>
      <c r="AD19" s="25"/>
      <c r="AE19" s="26"/>
      <c r="AF19" s="27"/>
      <c r="AG19" s="28">
        <f t="shared" si="4"/>
        <v>0</v>
      </c>
      <c r="AH19" s="29">
        <v>14</v>
      </c>
      <c r="AI19" s="30" t="s">
        <v>27</v>
      </c>
      <c r="AJ19" s="31">
        <v>16</v>
      </c>
      <c r="AK19" s="32">
        <f t="shared" si="5"/>
        <v>1</v>
      </c>
      <c r="AL19" s="33"/>
      <c r="AM19" s="34"/>
      <c r="AN19" s="35"/>
      <c r="AP19" s="2"/>
      <c r="AR19" s="25"/>
      <c r="AS19" s="26"/>
      <c r="AT19" s="27"/>
      <c r="AU19" s="28">
        <f t="shared" si="6"/>
        <v>1</v>
      </c>
      <c r="AV19" s="29">
        <v>15</v>
      </c>
      <c r="AW19" s="30" t="s">
        <v>27</v>
      </c>
      <c r="AX19" s="31">
        <v>6</v>
      </c>
      <c r="AY19" s="32">
        <f t="shared" si="7"/>
        <v>0</v>
      </c>
      <c r="AZ19" s="33"/>
      <c r="BA19" s="34"/>
      <c r="BB19" s="35"/>
      <c r="BD19" s="2"/>
      <c r="BF19" s="25"/>
      <c r="BG19" s="26"/>
      <c r="BH19" s="27"/>
      <c r="BI19" s="28">
        <f t="shared" si="8"/>
        <v>1</v>
      </c>
      <c r="BJ19" s="29">
        <v>15</v>
      </c>
      <c r="BK19" s="30" t="s">
        <v>27</v>
      </c>
      <c r="BL19" s="31">
        <v>7</v>
      </c>
      <c r="BM19" s="32">
        <f t="shared" si="9"/>
        <v>0</v>
      </c>
      <c r="BN19" s="33"/>
      <c r="BO19" s="34"/>
      <c r="BP19" s="35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13.5">
      <c r="A20" s="6">
        <v>521</v>
      </c>
      <c r="B20" s="10"/>
      <c r="C20" s="11"/>
      <c r="D20" s="36"/>
      <c r="E20" s="37">
        <f t="shared" si="0"/>
        <v>0</v>
      </c>
      <c r="F20" s="38"/>
      <c r="H20" s="39"/>
      <c r="I20" s="40">
        <f t="shared" si="1"/>
        <v>0</v>
      </c>
      <c r="J20" s="41"/>
      <c r="K20" s="42"/>
      <c r="L20" s="43"/>
      <c r="M20" s="6">
        <v>921</v>
      </c>
      <c r="N20" s="2"/>
      <c r="O20" s="6">
        <v>531</v>
      </c>
      <c r="P20" s="10"/>
      <c r="Q20" s="11"/>
      <c r="R20" s="36"/>
      <c r="S20" s="37">
        <f t="shared" si="2"/>
        <v>0</v>
      </c>
      <c r="T20" s="38"/>
      <c r="V20" s="39"/>
      <c r="W20" s="40">
        <f t="shared" si="3"/>
        <v>0</v>
      </c>
      <c r="X20" s="41"/>
      <c r="Y20" s="42"/>
      <c r="Z20" s="43"/>
      <c r="AA20" s="6">
        <v>931</v>
      </c>
      <c r="AB20" s="2"/>
      <c r="AC20" s="6">
        <v>541</v>
      </c>
      <c r="AD20" s="10"/>
      <c r="AE20" s="11"/>
      <c r="AF20" s="36"/>
      <c r="AG20" s="37">
        <f t="shared" si="4"/>
        <v>0</v>
      </c>
      <c r="AH20" s="38"/>
      <c r="AJ20" s="39"/>
      <c r="AK20" s="40">
        <f t="shared" si="5"/>
        <v>0</v>
      </c>
      <c r="AL20" s="41"/>
      <c r="AM20" s="42"/>
      <c r="AN20" s="43"/>
      <c r="AO20" s="6">
        <v>941</v>
      </c>
      <c r="AP20" s="2"/>
      <c r="AQ20" s="6">
        <v>551</v>
      </c>
      <c r="AR20" s="10"/>
      <c r="AS20" s="11"/>
      <c r="AT20" s="36"/>
      <c r="AU20" s="37">
        <f t="shared" si="6"/>
        <v>0</v>
      </c>
      <c r="AV20" s="38"/>
      <c r="AX20" s="39"/>
      <c r="AY20" s="40">
        <f t="shared" si="7"/>
        <v>0</v>
      </c>
      <c r="AZ20" s="41"/>
      <c r="BA20" s="42"/>
      <c r="BB20" s="43"/>
      <c r="BC20" s="6">
        <v>951</v>
      </c>
      <c r="BD20" s="2"/>
      <c r="BE20" s="6">
        <v>561</v>
      </c>
      <c r="BF20" s="10"/>
      <c r="BG20" s="11"/>
      <c r="BH20" s="36"/>
      <c r="BI20" s="37">
        <f t="shared" si="8"/>
        <v>0</v>
      </c>
      <c r="BJ20" s="38"/>
      <c r="BL20" s="39"/>
      <c r="BM20" s="40">
        <f t="shared" si="9"/>
        <v>0</v>
      </c>
      <c r="BN20" s="41"/>
      <c r="BO20" s="42"/>
      <c r="BP20" s="43"/>
      <c r="BQ20" s="6">
        <v>961</v>
      </c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ht="13.5">
      <c r="A21" s="18" t="s">
        <v>34</v>
      </c>
      <c r="B21" s="7" t="s">
        <v>139</v>
      </c>
      <c r="C21" s="8" t="s">
        <v>90</v>
      </c>
      <c r="D21" s="19">
        <f>SUM(E21:E23)</f>
        <v>2</v>
      </c>
      <c r="E21" s="20">
        <f t="shared" si="0"/>
        <v>1</v>
      </c>
      <c r="F21" s="21">
        <v>15</v>
      </c>
      <c r="H21" s="22">
        <v>1</v>
      </c>
      <c r="I21" s="23">
        <f t="shared" si="1"/>
        <v>0</v>
      </c>
      <c r="J21" s="24">
        <f>SUM(I21:I23)</f>
        <v>0</v>
      </c>
      <c r="K21" s="7" t="s">
        <v>142</v>
      </c>
      <c r="L21" s="8" t="s">
        <v>107</v>
      </c>
      <c r="N21" s="2"/>
      <c r="O21" s="18" t="s">
        <v>34</v>
      </c>
      <c r="P21" s="7" t="s">
        <v>126</v>
      </c>
      <c r="Q21" s="8" t="s">
        <v>127</v>
      </c>
      <c r="R21" s="19">
        <f>SUM(S21:S23)</f>
        <v>2</v>
      </c>
      <c r="S21" s="20">
        <f t="shared" si="2"/>
        <v>1</v>
      </c>
      <c r="T21" s="21">
        <v>15</v>
      </c>
      <c r="V21" s="22">
        <v>11</v>
      </c>
      <c r="W21" s="23">
        <f t="shared" si="3"/>
        <v>0</v>
      </c>
      <c r="X21" s="24">
        <f>SUM(W21:W23)</f>
        <v>0</v>
      </c>
      <c r="Y21" s="7" t="s">
        <v>129</v>
      </c>
      <c r="Z21" s="8" t="s">
        <v>90</v>
      </c>
      <c r="AB21" s="2"/>
      <c r="AC21" s="18" t="s">
        <v>34</v>
      </c>
      <c r="AD21" s="7" t="s">
        <v>114</v>
      </c>
      <c r="AE21" s="8" t="s">
        <v>100</v>
      </c>
      <c r="AF21" s="19">
        <f>SUM(AG21:AG23)</f>
        <v>2</v>
      </c>
      <c r="AG21" s="20">
        <f t="shared" si="4"/>
        <v>1</v>
      </c>
      <c r="AH21" s="21">
        <v>15</v>
      </c>
      <c r="AJ21" s="22">
        <v>9</v>
      </c>
      <c r="AK21" s="23">
        <f t="shared" si="5"/>
        <v>0</v>
      </c>
      <c r="AL21" s="24">
        <f>SUM(AK21:AK23)</f>
        <v>0</v>
      </c>
      <c r="AM21" s="7" t="s">
        <v>119</v>
      </c>
      <c r="AN21" s="8" t="s">
        <v>90</v>
      </c>
      <c r="AP21" s="2"/>
      <c r="AQ21" s="18" t="s">
        <v>34</v>
      </c>
      <c r="AR21" s="7" t="s">
        <v>112</v>
      </c>
      <c r="AS21" s="8" t="s">
        <v>113</v>
      </c>
      <c r="AT21" s="19"/>
      <c r="AU21" s="20">
        <f t="shared" si="6"/>
        <v>1</v>
      </c>
      <c r="AV21" s="21" t="s">
        <v>59</v>
      </c>
      <c r="AX21" s="22"/>
      <c r="AY21" s="23">
        <f t="shared" si="7"/>
        <v>0</v>
      </c>
      <c r="AZ21" s="24"/>
      <c r="BA21" s="7" t="s">
        <v>104</v>
      </c>
      <c r="BB21" s="8" t="s">
        <v>103</v>
      </c>
      <c r="BD21" s="2"/>
      <c r="BE21" s="18" t="s">
        <v>34</v>
      </c>
      <c r="BF21" s="7" t="s">
        <v>85</v>
      </c>
      <c r="BG21" s="8" t="s">
        <v>86</v>
      </c>
      <c r="BH21" s="19">
        <f>SUM(BI21:BI23)</f>
        <v>2</v>
      </c>
      <c r="BI21" s="20">
        <f t="shared" si="8"/>
        <v>1</v>
      </c>
      <c r="BJ21" s="21">
        <v>15</v>
      </c>
      <c r="BL21" s="22">
        <v>9</v>
      </c>
      <c r="BM21" s="23">
        <f t="shared" si="9"/>
        <v>0</v>
      </c>
      <c r="BN21" s="24">
        <f>SUM(BM21:BM23)</f>
        <v>0</v>
      </c>
      <c r="BO21" s="7" t="s">
        <v>91</v>
      </c>
      <c r="BP21" s="8" t="s">
        <v>92</v>
      </c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ht="13.5">
      <c r="B22" s="25"/>
      <c r="C22" s="26"/>
      <c r="D22" s="27"/>
      <c r="E22" s="28">
        <f t="shared" si="0"/>
        <v>1</v>
      </c>
      <c r="F22" s="29">
        <v>15</v>
      </c>
      <c r="G22" s="30" t="s">
        <v>27</v>
      </c>
      <c r="H22" s="31">
        <v>3</v>
      </c>
      <c r="I22" s="32">
        <f t="shared" si="1"/>
        <v>0</v>
      </c>
      <c r="J22" s="33"/>
      <c r="K22" s="34"/>
      <c r="L22" s="35"/>
      <c r="N22" s="2"/>
      <c r="P22" s="25"/>
      <c r="Q22" s="26"/>
      <c r="R22" s="27"/>
      <c r="S22" s="28">
        <f t="shared" si="2"/>
        <v>1</v>
      </c>
      <c r="T22" s="29">
        <v>15</v>
      </c>
      <c r="U22" s="30" t="s">
        <v>27</v>
      </c>
      <c r="V22" s="31">
        <v>9</v>
      </c>
      <c r="W22" s="32">
        <f t="shared" si="3"/>
        <v>0</v>
      </c>
      <c r="X22" s="33"/>
      <c r="Y22" s="34"/>
      <c r="Z22" s="35"/>
      <c r="AB22" s="2"/>
      <c r="AD22" s="25"/>
      <c r="AE22" s="26"/>
      <c r="AF22" s="27"/>
      <c r="AG22" s="28">
        <f t="shared" si="4"/>
        <v>1</v>
      </c>
      <c r="AH22" s="29">
        <v>15</v>
      </c>
      <c r="AI22" s="30" t="s">
        <v>27</v>
      </c>
      <c r="AJ22" s="31">
        <v>13</v>
      </c>
      <c r="AK22" s="32">
        <f t="shared" si="5"/>
        <v>0</v>
      </c>
      <c r="AL22" s="33"/>
      <c r="AM22" s="34"/>
      <c r="AN22" s="35"/>
      <c r="AP22" s="2"/>
      <c r="AR22" s="25" t="s">
        <v>30</v>
      </c>
      <c r="AS22" s="26"/>
      <c r="AT22" s="27"/>
      <c r="AU22" s="28">
        <f t="shared" si="6"/>
        <v>0</v>
      </c>
      <c r="AV22" s="29"/>
      <c r="AW22" s="30" t="s">
        <v>27</v>
      </c>
      <c r="AX22" s="31"/>
      <c r="AY22" s="32">
        <f t="shared" si="7"/>
        <v>0</v>
      </c>
      <c r="AZ22" s="33"/>
      <c r="BA22" s="34"/>
      <c r="BB22" s="35"/>
      <c r="BD22" s="2"/>
      <c r="BF22" s="25"/>
      <c r="BG22" s="26"/>
      <c r="BH22" s="27"/>
      <c r="BI22" s="28">
        <f t="shared" si="8"/>
        <v>1</v>
      </c>
      <c r="BJ22" s="29">
        <v>15</v>
      </c>
      <c r="BK22" s="30" t="s">
        <v>27</v>
      </c>
      <c r="BL22" s="31">
        <v>8</v>
      </c>
      <c r="BM22" s="32">
        <f t="shared" si="9"/>
        <v>0</v>
      </c>
      <c r="BN22" s="33"/>
      <c r="BO22" s="34"/>
      <c r="BP22" s="35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3.5">
      <c r="A23" s="6">
        <v>121</v>
      </c>
      <c r="B23" s="10"/>
      <c r="C23" s="11"/>
      <c r="D23" s="36"/>
      <c r="E23" s="37">
        <f t="shared" si="0"/>
        <v>0</v>
      </c>
      <c r="F23" s="38"/>
      <c r="H23" s="39"/>
      <c r="I23" s="40">
        <f t="shared" si="1"/>
        <v>0</v>
      </c>
      <c r="J23" s="41"/>
      <c r="K23" s="42"/>
      <c r="L23" s="43"/>
      <c r="M23" s="6">
        <v>521</v>
      </c>
      <c r="N23" s="2"/>
      <c r="O23" s="6">
        <v>131</v>
      </c>
      <c r="P23" s="10"/>
      <c r="Q23" s="11"/>
      <c r="R23" s="36"/>
      <c r="S23" s="37">
        <f t="shared" si="2"/>
        <v>0</v>
      </c>
      <c r="T23" s="38"/>
      <c r="V23" s="39"/>
      <c r="W23" s="40">
        <f t="shared" si="3"/>
        <v>0</v>
      </c>
      <c r="X23" s="41"/>
      <c r="Y23" s="42"/>
      <c r="Z23" s="43"/>
      <c r="AA23" s="6">
        <v>531</v>
      </c>
      <c r="AB23" s="2"/>
      <c r="AC23" s="6">
        <v>141</v>
      </c>
      <c r="AD23" s="10"/>
      <c r="AE23" s="11"/>
      <c r="AF23" s="36"/>
      <c r="AG23" s="37">
        <f t="shared" si="4"/>
        <v>0</v>
      </c>
      <c r="AH23" s="38"/>
      <c r="AJ23" s="39"/>
      <c r="AK23" s="40">
        <f t="shared" si="5"/>
        <v>0</v>
      </c>
      <c r="AL23" s="41"/>
      <c r="AM23" s="42"/>
      <c r="AN23" s="43"/>
      <c r="AO23" s="6">
        <v>541</v>
      </c>
      <c r="AP23" s="2"/>
      <c r="AQ23" s="6">
        <v>151</v>
      </c>
      <c r="AR23" s="10"/>
      <c r="AS23" s="11"/>
      <c r="AT23" s="36"/>
      <c r="AU23" s="37">
        <f t="shared" si="6"/>
        <v>0</v>
      </c>
      <c r="AV23" s="38"/>
      <c r="AX23" s="39"/>
      <c r="AY23" s="40">
        <f t="shared" si="7"/>
        <v>0</v>
      </c>
      <c r="AZ23" s="41"/>
      <c r="BA23" s="42"/>
      <c r="BB23" s="43"/>
      <c r="BC23" s="6">
        <v>551</v>
      </c>
      <c r="BD23" s="2"/>
      <c r="BE23" s="6">
        <v>161</v>
      </c>
      <c r="BF23" s="10"/>
      <c r="BG23" s="11"/>
      <c r="BH23" s="36"/>
      <c r="BI23" s="37">
        <f t="shared" si="8"/>
        <v>0</v>
      </c>
      <c r="BJ23" s="38"/>
      <c r="BL23" s="39"/>
      <c r="BM23" s="40">
        <f t="shared" si="9"/>
        <v>0</v>
      </c>
      <c r="BN23" s="41"/>
      <c r="BO23" s="42"/>
      <c r="BP23" s="43"/>
      <c r="BQ23" s="6">
        <v>561</v>
      </c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13.5">
      <c r="A24" s="18" t="s">
        <v>35</v>
      </c>
      <c r="B24" s="7" t="s">
        <v>140</v>
      </c>
      <c r="C24" s="8" t="s">
        <v>100</v>
      </c>
      <c r="D24" s="19">
        <f>SUM(E24:E26)</f>
        <v>2</v>
      </c>
      <c r="E24" s="20">
        <f t="shared" si="0"/>
        <v>1</v>
      </c>
      <c r="F24" s="21">
        <v>15</v>
      </c>
      <c r="H24" s="22">
        <v>10</v>
      </c>
      <c r="I24" s="23">
        <f t="shared" si="1"/>
        <v>0</v>
      </c>
      <c r="J24" s="24">
        <f>SUM(I24:I26)</f>
        <v>0</v>
      </c>
      <c r="K24" s="7" t="s">
        <v>143</v>
      </c>
      <c r="L24" s="8" t="s">
        <v>121</v>
      </c>
      <c r="N24" s="2"/>
      <c r="O24" s="18" t="s">
        <v>35</v>
      </c>
      <c r="P24" s="7" t="s">
        <v>135</v>
      </c>
      <c r="Q24" s="8" t="s">
        <v>95</v>
      </c>
      <c r="R24" s="19">
        <f>SUM(S24:S26)</f>
        <v>2</v>
      </c>
      <c r="S24" s="20">
        <f t="shared" si="2"/>
        <v>1</v>
      </c>
      <c r="T24" s="21">
        <v>15</v>
      </c>
      <c r="V24" s="22">
        <v>11</v>
      </c>
      <c r="W24" s="23">
        <f t="shared" si="3"/>
        <v>0</v>
      </c>
      <c r="X24" s="24">
        <f>SUM(W24:W26)</f>
        <v>0</v>
      </c>
      <c r="Y24" s="7" t="s">
        <v>136</v>
      </c>
      <c r="Z24" s="8" t="s">
        <v>123</v>
      </c>
      <c r="AB24" s="2"/>
      <c r="AC24" s="18" t="s">
        <v>35</v>
      </c>
      <c r="AD24" s="7" t="s">
        <v>118</v>
      </c>
      <c r="AE24" s="8" t="s">
        <v>90</v>
      </c>
      <c r="AF24" s="19">
        <f>SUM(AG24:AG26)</f>
        <v>2</v>
      </c>
      <c r="AG24" s="20">
        <f t="shared" si="4"/>
        <v>1</v>
      </c>
      <c r="AH24" s="21">
        <v>15</v>
      </c>
      <c r="AJ24" s="22">
        <v>13</v>
      </c>
      <c r="AK24" s="23">
        <f t="shared" si="5"/>
        <v>0</v>
      </c>
      <c r="AL24" s="24">
        <f>SUM(AK24:AK26)</f>
        <v>0</v>
      </c>
      <c r="AM24" s="7" t="s">
        <v>125</v>
      </c>
      <c r="AN24" s="8" t="s">
        <v>123</v>
      </c>
      <c r="AP24" s="2"/>
      <c r="AQ24" s="18" t="s">
        <v>35</v>
      </c>
      <c r="AR24" s="7" t="s">
        <v>105</v>
      </c>
      <c r="AS24" s="8" t="s">
        <v>86</v>
      </c>
      <c r="AT24" s="19">
        <f>SUM(AU24:AU26)</f>
        <v>2</v>
      </c>
      <c r="AU24" s="20">
        <f t="shared" si="6"/>
        <v>1</v>
      </c>
      <c r="AV24" s="21">
        <v>15</v>
      </c>
      <c r="AX24" s="22">
        <v>7</v>
      </c>
      <c r="AY24" s="23">
        <f t="shared" si="7"/>
        <v>0</v>
      </c>
      <c r="AZ24" s="24">
        <f>SUM(AY24:AY26)</f>
        <v>0</v>
      </c>
      <c r="BA24" s="7" t="s">
        <v>110</v>
      </c>
      <c r="BB24" s="8" t="s">
        <v>95</v>
      </c>
      <c r="BD24" s="2"/>
      <c r="BE24" s="18" t="s">
        <v>35</v>
      </c>
      <c r="BF24" s="7" t="s">
        <v>94</v>
      </c>
      <c r="BG24" s="8" t="s">
        <v>95</v>
      </c>
      <c r="BH24" s="19">
        <f>SUM(BI24:BI26)</f>
        <v>2</v>
      </c>
      <c r="BI24" s="20">
        <f t="shared" si="8"/>
        <v>1</v>
      </c>
      <c r="BJ24" s="21">
        <v>15</v>
      </c>
      <c r="BL24" s="22">
        <v>6</v>
      </c>
      <c r="BM24" s="23">
        <f t="shared" si="9"/>
        <v>0</v>
      </c>
      <c r="BN24" s="24">
        <f>SUM(BM24:BM26)</f>
        <v>0</v>
      </c>
      <c r="BO24" s="7" t="s">
        <v>97</v>
      </c>
      <c r="BP24" s="8" t="s">
        <v>98</v>
      </c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2:82" ht="13.5">
      <c r="B25" s="25"/>
      <c r="C25" s="26"/>
      <c r="D25" s="27"/>
      <c r="E25" s="28">
        <f t="shared" si="0"/>
        <v>1</v>
      </c>
      <c r="F25" s="29">
        <v>15</v>
      </c>
      <c r="G25" s="30" t="s">
        <v>27</v>
      </c>
      <c r="H25" s="31">
        <v>7</v>
      </c>
      <c r="I25" s="32">
        <f t="shared" si="1"/>
        <v>0</v>
      </c>
      <c r="J25" s="33"/>
      <c r="K25" s="34"/>
      <c r="L25" s="35"/>
      <c r="N25" s="2"/>
      <c r="P25" s="25"/>
      <c r="Q25" s="26"/>
      <c r="R25" s="27"/>
      <c r="S25" s="28">
        <f t="shared" si="2"/>
        <v>1</v>
      </c>
      <c r="T25" s="29">
        <v>15</v>
      </c>
      <c r="U25" s="30" t="s">
        <v>27</v>
      </c>
      <c r="V25" s="31">
        <v>11</v>
      </c>
      <c r="W25" s="32">
        <f t="shared" si="3"/>
        <v>0</v>
      </c>
      <c r="X25" s="33"/>
      <c r="Y25" s="34"/>
      <c r="Z25" s="35"/>
      <c r="AB25" s="2"/>
      <c r="AD25" s="25"/>
      <c r="AE25" s="26"/>
      <c r="AF25" s="27"/>
      <c r="AG25" s="28">
        <f t="shared" si="4"/>
        <v>1</v>
      </c>
      <c r="AH25" s="29">
        <v>15</v>
      </c>
      <c r="AI25" s="30" t="s">
        <v>27</v>
      </c>
      <c r="AJ25" s="31">
        <v>7</v>
      </c>
      <c r="AK25" s="32">
        <f t="shared" si="5"/>
        <v>0</v>
      </c>
      <c r="AL25" s="33"/>
      <c r="AM25" s="34"/>
      <c r="AN25" s="35"/>
      <c r="AP25" s="2"/>
      <c r="AR25" s="25"/>
      <c r="AS25" s="26"/>
      <c r="AT25" s="27"/>
      <c r="AU25" s="28">
        <f t="shared" si="6"/>
        <v>1</v>
      </c>
      <c r="AV25" s="29">
        <v>15</v>
      </c>
      <c r="AW25" s="30" t="s">
        <v>27</v>
      </c>
      <c r="AX25" s="31">
        <v>6</v>
      </c>
      <c r="AY25" s="32">
        <f t="shared" si="7"/>
        <v>0</v>
      </c>
      <c r="AZ25" s="33"/>
      <c r="BA25" s="34"/>
      <c r="BB25" s="35"/>
      <c r="BD25" s="2"/>
      <c r="BF25" s="25"/>
      <c r="BG25" s="26"/>
      <c r="BH25" s="27"/>
      <c r="BI25" s="28">
        <f t="shared" si="8"/>
        <v>1</v>
      </c>
      <c r="BJ25" s="29">
        <v>15</v>
      </c>
      <c r="BK25" s="30" t="s">
        <v>27</v>
      </c>
      <c r="BL25" s="31">
        <v>0</v>
      </c>
      <c r="BM25" s="32">
        <f t="shared" si="9"/>
        <v>0</v>
      </c>
      <c r="BN25" s="33"/>
      <c r="BO25" s="34"/>
      <c r="BP25" s="35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3.5">
      <c r="A26" s="6">
        <v>421</v>
      </c>
      <c r="B26" s="10"/>
      <c r="C26" s="11"/>
      <c r="D26" s="36"/>
      <c r="E26" s="37">
        <f t="shared" si="0"/>
        <v>0</v>
      </c>
      <c r="F26" s="38"/>
      <c r="H26" s="39"/>
      <c r="I26" s="40">
        <f t="shared" si="1"/>
        <v>0</v>
      </c>
      <c r="J26" s="41"/>
      <c r="K26" s="42"/>
      <c r="L26" s="43"/>
      <c r="M26" s="6">
        <v>821</v>
      </c>
      <c r="N26" s="2"/>
      <c r="O26" s="6">
        <v>431</v>
      </c>
      <c r="P26" s="10"/>
      <c r="Q26" s="11"/>
      <c r="R26" s="36"/>
      <c r="S26" s="37">
        <f t="shared" si="2"/>
        <v>0</v>
      </c>
      <c r="T26" s="38"/>
      <c r="V26" s="39"/>
      <c r="W26" s="40">
        <f t="shared" si="3"/>
        <v>0</v>
      </c>
      <c r="X26" s="41"/>
      <c r="Y26" s="42"/>
      <c r="Z26" s="43"/>
      <c r="AA26" s="6">
        <v>831</v>
      </c>
      <c r="AB26" s="2"/>
      <c r="AC26" s="6">
        <v>441</v>
      </c>
      <c r="AD26" s="10"/>
      <c r="AE26" s="11"/>
      <c r="AF26" s="36"/>
      <c r="AG26" s="37">
        <f t="shared" si="4"/>
        <v>0</v>
      </c>
      <c r="AH26" s="38"/>
      <c r="AJ26" s="39"/>
      <c r="AK26" s="40">
        <f t="shared" si="5"/>
        <v>0</v>
      </c>
      <c r="AL26" s="41"/>
      <c r="AM26" s="42"/>
      <c r="AN26" s="43"/>
      <c r="AO26" s="6">
        <v>841</v>
      </c>
      <c r="AP26" s="2"/>
      <c r="AQ26" s="6">
        <v>451</v>
      </c>
      <c r="AR26" s="10"/>
      <c r="AS26" s="11"/>
      <c r="AT26" s="36"/>
      <c r="AU26" s="37">
        <f t="shared" si="6"/>
        <v>0</v>
      </c>
      <c r="AV26" s="38"/>
      <c r="AX26" s="39"/>
      <c r="AY26" s="40">
        <f t="shared" si="7"/>
        <v>0</v>
      </c>
      <c r="AZ26" s="41"/>
      <c r="BA26" s="42"/>
      <c r="BB26" s="43"/>
      <c r="BC26" s="6">
        <v>851</v>
      </c>
      <c r="BD26" s="2"/>
      <c r="BE26" s="6">
        <v>461</v>
      </c>
      <c r="BF26" s="10"/>
      <c r="BG26" s="11"/>
      <c r="BH26" s="36"/>
      <c r="BI26" s="37">
        <f t="shared" si="8"/>
        <v>0</v>
      </c>
      <c r="BJ26" s="38"/>
      <c r="BL26" s="39"/>
      <c r="BM26" s="40">
        <f t="shared" si="9"/>
        <v>0</v>
      </c>
      <c r="BN26" s="41"/>
      <c r="BO26" s="42"/>
      <c r="BP26" s="43"/>
      <c r="BQ26" s="6">
        <v>861</v>
      </c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3.5">
      <c r="A27" s="18" t="s">
        <v>36</v>
      </c>
      <c r="B27" s="7" t="s">
        <v>139</v>
      </c>
      <c r="C27" s="8" t="s">
        <v>90</v>
      </c>
      <c r="D27" s="19">
        <f>SUM(E27:E29)</f>
        <v>2</v>
      </c>
      <c r="E27" s="20">
        <f t="shared" si="0"/>
        <v>1</v>
      </c>
      <c r="F27" s="21">
        <v>15</v>
      </c>
      <c r="H27" s="22">
        <v>5</v>
      </c>
      <c r="I27" s="23">
        <f t="shared" si="1"/>
        <v>0</v>
      </c>
      <c r="J27" s="24">
        <f>SUM(I27:I29)</f>
        <v>0</v>
      </c>
      <c r="K27" s="7" t="s">
        <v>140</v>
      </c>
      <c r="L27" s="8" t="s">
        <v>100</v>
      </c>
      <c r="N27" s="2"/>
      <c r="O27" s="18" t="s">
        <v>36</v>
      </c>
      <c r="P27" s="7" t="s">
        <v>126</v>
      </c>
      <c r="Q27" s="8" t="s">
        <v>127</v>
      </c>
      <c r="R27" s="19">
        <f>SUM(S27:S29)</f>
        <v>2</v>
      </c>
      <c r="S27" s="20">
        <f t="shared" si="2"/>
        <v>1</v>
      </c>
      <c r="T27" s="21">
        <v>15</v>
      </c>
      <c r="V27" s="22">
        <v>3</v>
      </c>
      <c r="W27" s="23">
        <f t="shared" si="3"/>
        <v>0</v>
      </c>
      <c r="X27" s="24">
        <f>SUM(W27:W29)</f>
        <v>0</v>
      </c>
      <c r="Y27" s="7" t="s">
        <v>135</v>
      </c>
      <c r="Z27" s="8" t="s">
        <v>95</v>
      </c>
      <c r="AB27" s="2"/>
      <c r="AC27" s="18" t="s">
        <v>36</v>
      </c>
      <c r="AD27" s="7" t="s">
        <v>114</v>
      </c>
      <c r="AE27" s="8" t="s">
        <v>100</v>
      </c>
      <c r="AF27" s="19">
        <f>SUM(AG27:AG29)</f>
        <v>2</v>
      </c>
      <c r="AG27" s="20">
        <f t="shared" si="4"/>
        <v>1</v>
      </c>
      <c r="AH27" s="21">
        <v>15</v>
      </c>
      <c r="AJ27" s="22">
        <v>5</v>
      </c>
      <c r="AK27" s="23">
        <f t="shared" si="5"/>
        <v>0</v>
      </c>
      <c r="AL27" s="24">
        <f>SUM(AK27:AK29)</f>
        <v>0</v>
      </c>
      <c r="AM27" s="7" t="s">
        <v>118</v>
      </c>
      <c r="AN27" s="8" t="s">
        <v>90</v>
      </c>
      <c r="AP27" s="2"/>
      <c r="AQ27" s="18" t="s">
        <v>36</v>
      </c>
      <c r="AR27" s="7" t="s">
        <v>112</v>
      </c>
      <c r="AS27" s="8" t="s">
        <v>113</v>
      </c>
      <c r="AT27" s="19"/>
      <c r="AU27" s="20">
        <f t="shared" si="6"/>
        <v>1</v>
      </c>
      <c r="AV27" s="21" t="s">
        <v>59</v>
      </c>
      <c r="AX27" s="22"/>
      <c r="AY27" s="23">
        <f t="shared" si="7"/>
        <v>0</v>
      </c>
      <c r="AZ27" s="24"/>
      <c r="BA27" s="7" t="s">
        <v>105</v>
      </c>
      <c r="BB27" s="8" t="s">
        <v>86</v>
      </c>
      <c r="BD27" s="2"/>
      <c r="BE27" s="18" t="s">
        <v>36</v>
      </c>
      <c r="BF27" s="7" t="s">
        <v>85</v>
      </c>
      <c r="BG27" s="8" t="s">
        <v>86</v>
      </c>
      <c r="BH27" s="19">
        <f>SUM(BI27:BI29)</f>
        <v>2</v>
      </c>
      <c r="BI27" s="20">
        <f t="shared" si="8"/>
        <v>1</v>
      </c>
      <c r="BJ27" s="21">
        <v>15</v>
      </c>
      <c r="BL27" s="22">
        <v>9</v>
      </c>
      <c r="BM27" s="23">
        <f t="shared" si="9"/>
        <v>0</v>
      </c>
      <c r="BN27" s="24">
        <f>SUM(BM27:BM29)</f>
        <v>0</v>
      </c>
      <c r="BO27" s="7" t="s">
        <v>94</v>
      </c>
      <c r="BP27" s="8" t="s">
        <v>95</v>
      </c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2:82" ht="13.5">
      <c r="B28" s="25"/>
      <c r="C28" s="26"/>
      <c r="D28" s="27"/>
      <c r="E28" s="28">
        <f t="shared" si="0"/>
        <v>1</v>
      </c>
      <c r="F28" s="29">
        <v>15</v>
      </c>
      <c r="G28" s="30" t="s">
        <v>27</v>
      </c>
      <c r="H28" s="31">
        <v>8</v>
      </c>
      <c r="I28" s="32">
        <f t="shared" si="1"/>
        <v>0</v>
      </c>
      <c r="J28" s="33"/>
      <c r="K28" s="34"/>
      <c r="L28" s="35"/>
      <c r="N28" s="2"/>
      <c r="P28" s="25"/>
      <c r="Q28" s="26"/>
      <c r="R28" s="27"/>
      <c r="S28" s="28">
        <f t="shared" si="2"/>
        <v>1</v>
      </c>
      <c r="T28" s="29">
        <v>15</v>
      </c>
      <c r="U28" s="30" t="s">
        <v>27</v>
      </c>
      <c r="V28" s="31">
        <v>4</v>
      </c>
      <c r="W28" s="32">
        <f t="shared" si="3"/>
        <v>0</v>
      </c>
      <c r="X28" s="33"/>
      <c r="Y28" s="34"/>
      <c r="Z28" s="35"/>
      <c r="AB28" s="2"/>
      <c r="AD28" s="25"/>
      <c r="AE28" s="26"/>
      <c r="AF28" s="27"/>
      <c r="AG28" s="28">
        <f t="shared" si="4"/>
        <v>1</v>
      </c>
      <c r="AH28" s="29">
        <v>15</v>
      </c>
      <c r="AI28" s="30" t="s">
        <v>27</v>
      </c>
      <c r="AJ28" s="31">
        <v>11</v>
      </c>
      <c r="AK28" s="32">
        <f t="shared" si="5"/>
        <v>0</v>
      </c>
      <c r="AL28" s="33"/>
      <c r="AM28" s="34"/>
      <c r="AN28" s="35"/>
      <c r="AP28" s="2"/>
      <c r="AR28" s="25" t="s">
        <v>30</v>
      </c>
      <c r="AS28" s="26"/>
      <c r="AT28" s="27"/>
      <c r="AU28" s="28">
        <f t="shared" si="6"/>
        <v>0</v>
      </c>
      <c r="AV28" s="29"/>
      <c r="AW28" s="30" t="s">
        <v>27</v>
      </c>
      <c r="AX28" s="31"/>
      <c r="AY28" s="32">
        <f t="shared" si="7"/>
        <v>0</v>
      </c>
      <c r="AZ28" s="33"/>
      <c r="BA28" s="34"/>
      <c r="BB28" s="35"/>
      <c r="BD28" s="2"/>
      <c r="BF28" s="25"/>
      <c r="BG28" s="26"/>
      <c r="BH28" s="27"/>
      <c r="BI28" s="28">
        <f t="shared" si="8"/>
        <v>1</v>
      </c>
      <c r="BJ28" s="29">
        <v>15</v>
      </c>
      <c r="BK28" s="30" t="s">
        <v>27</v>
      </c>
      <c r="BL28" s="31">
        <v>10</v>
      </c>
      <c r="BM28" s="32">
        <f t="shared" si="9"/>
        <v>0</v>
      </c>
      <c r="BN28" s="33"/>
      <c r="BO28" s="34"/>
      <c r="BP28" s="35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3.5">
      <c r="A29" s="6">
        <v>121</v>
      </c>
      <c r="B29" s="10"/>
      <c r="C29" s="11"/>
      <c r="D29" s="36"/>
      <c r="E29" s="37">
        <f t="shared" si="0"/>
        <v>0</v>
      </c>
      <c r="F29" s="38"/>
      <c r="H29" s="39"/>
      <c r="I29" s="40">
        <f t="shared" si="1"/>
        <v>0</v>
      </c>
      <c r="J29" s="41"/>
      <c r="K29" s="42"/>
      <c r="L29" s="43"/>
      <c r="M29" s="6">
        <v>421</v>
      </c>
      <c r="N29" s="2"/>
      <c r="O29" s="6">
        <v>131</v>
      </c>
      <c r="P29" s="10"/>
      <c r="Q29" s="11"/>
      <c r="R29" s="36"/>
      <c r="S29" s="37">
        <f t="shared" si="2"/>
        <v>0</v>
      </c>
      <c r="T29" s="38"/>
      <c r="V29" s="39"/>
      <c r="W29" s="40">
        <f t="shared" si="3"/>
        <v>0</v>
      </c>
      <c r="X29" s="41"/>
      <c r="Y29" s="42"/>
      <c r="Z29" s="43"/>
      <c r="AA29" s="6">
        <v>431</v>
      </c>
      <c r="AB29" s="2"/>
      <c r="AC29" s="6">
        <v>141</v>
      </c>
      <c r="AD29" s="10"/>
      <c r="AE29" s="11"/>
      <c r="AF29" s="36"/>
      <c r="AG29" s="37">
        <f t="shared" si="4"/>
        <v>0</v>
      </c>
      <c r="AH29" s="38"/>
      <c r="AJ29" s="39"/>
      <c r="AK29" s="40">
        <f t="shared" si="5"/>
        <v>0</v>
      </c>
      <c r="AL29" s="41"/>
      <c r="AM29" s="42"/>
      <c r="AN29" s="43"/>
      <c r="AO29" s="6">
        <v>441</v>
      </c>
      <c r="AP29" s="2"/>
      <c r="AQ29" s="6">
        <v>151</v>
      </c>
      <c r="AR29" s="10"/>
      <c r="AS29" s="11"/>
      <c r="AT29" s="36"/>
      <c r="AU29" s="37">
        <f t="shared" si="6"/>
        <v>0</v>
      </c>
      <c r="AV29" s="38"/>
      <c r="AX29" s="39"/>
      <c r="AY29" s="40">
        <f t="shared" si="7"/>
        <v>0</v>
      </c>
      <c r="AZ29" s="41"/>
      <c r="BA29" s="42"/>
      <c r="BB29" s="43"/>
      <c r="BC29" s="6">
        <v>451</v>
      </c>
      <c r="BD29" s="2"/>
      <c r="BE29" s="6">
        <v>161</v>
      </c>
      <c r="BF29" s="10"/>
      <c r="BG29" s="11"/>
      <c r="BH29" s="36"/>
      <c r="BI29" s="37">
        <f t="shared" si="8"/>
        <v>0</v>
      </c>
      <c r="BJ29" s="38"/>
      <c r="BL29" s="39"/>
      <c r="BM29" s="40">
        <f t="shared" si="9"/>
        <v>0</v>
      </c>
      <c r="BN29" s="41"/>
      <c r="BO29" s="42"/>
      <c r="BP29" s="43"/>
      <c r="BQ29" s="6">
        <v>461</v>
      </c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3.5">
      <c r="A30" s="18" t="s">
        <v>37</v>
      </c>
      <c r="B30" s="7" t="s">
        <v>143</v>
      </c>
      <c r="C30" s="8" t="s">
        <v>121</v>
      </c>
      <c r="D30" s="19">
        <f>SUM(E30:E32)</f>
        <v>2</v>
      </c>
      <c r="E30" s="20">
        <f t="shared" si="0"/>
        <v>1</v>
      </c>
      <c r="F30" s="21">
        <v>15</v>
      </c>
      <c r="H30" s="22">
        <v>11</v>
      </c>
      <c r="I30" s="23">
        <f t="shared" si="1"/>
        <v>0</v>
      </c>
      <c r="J30" s="24">
        <f>SUM(I30:I32)</f>
        <v>0</v>
      </c>
      <c r="K30" s="7" t="s">
        <v>144</v>
      </c>
      <c r="L30" s="8" t="s">
        <v>109</v>
      </c>
      <c r="N30" s="2"/>
      <c r="O30" s="18" t="s">
        <v>37</v>
      </c>
      <c r="P30" s="7" t="s">
        <v>136</v>
      </c>
      <c r="Q30" s="8" t="s">
        <v>123</v>
      </c>
      <c r="R30" s="19">
        <f>SUM(S30:S32)</f>
        <v>1</v>
      </c>
      <c r="S30" s="20">
        <f t="shared" si="2"/>
        <v>1</v>
      </c>
      <c r="T30" s="21">
        <v>15</v>
      </c>
      <c r="V30" s="22">
        <v>13</v>
      </c>
      <c r="W30" s="23">
        <f t="shared" si="3"/>
        <v>0</v>
      </c>
      <c r="X30" s="24">
        <f>SUM(W30:W32)</f>
        <v>2</v>
      </c>
      <c r="Y30" s="7" t="s">
        <v>133</v>
      </c>
      <c r="Z30" s="8" t="s">
        <v>134</v>
      </c>
      <c r="AB30" s="2"/>
      <c r="AC30" s="18" t="s">
        <v>37</v>
      </c>
      <c r="AD30" s="7" t="s">
        <v>125</v>
      </c>
      <c r="AE30" s="8" t="s">
        <v>123</v>
      </c>
      <c r="AF30" s="19">
        <f>SUM(AG30:AG32)</f>
        <v>0</v>
      </c>
      <c r="AG30" s="20">
        <f t="shared" si="4"/>
        <v>0</v>
      </c>
      <c r="AH30" s="21">
        <v>12</v>
      </c>
      <c r="AJ30" s="22">
        <v>15</v>
      </c>
      <c r="AK30" s="23">
        <f t="shared" si="5"/>
        <v>1</v>
      </c>
      <c r="AL30" s="24">
        <f>SUM(AK30:AK32)</f>
        <v>2</v>
      </c>
      <c r="AM30" s="7" t="s">
        <v>120</v>
      </c>
      <c r="AN30" s="8" t="s">
        <v>121</v>
      </c>
      <c r="AP30" s="2"/>
      <c r="AQ30" s="18" t="s">
        <v>37</v>
      </c>
      <c r="AR30" s="7" t="s">
        <v>110</v>
      </c>
      <c r="AS30" s="8" t="s">
        <v>95</v>
      </c>
      <c r="AT30" s="19">
        <f>SUM(AU30:AU32)</f>
        <v>2</v>
      </c>
      <c r="AU30" s="20">
        <f t="shared" si="6"/>
        <v>1</v>
      </c>
      <c r="AV30" s="21">
        <v>15</v>
      </c>
      <c r="AX30" s="22">
        <v>8</v>
      </c>
      <c r="AY30" s="23">
        <f t="shared" si="7"/>
        <v>0</v>
      </c>
      <c r="AZ30" s="24">
        <f>SUM(AY30:AY32)</f>
        <v>0</v>
      </c>
      <c r="BA30" s="7" t="s">
        <v>111</v>
      </c>
      <c r="BB30" s="8" t="s">
        <v>86</v>
      </c>
      <c r="BD30" s="2"/>
      <c r="BE30" s="18" t="s">
        <v>37</v>
      </c>
      <c r="BF30" s="7" t="s">
        <v>97</v>
      </c>
      <c r="BG30" s="8" t="s">
        <v>98</v>
      </c>
      <c r="BH30" s="19">
        <f>SUM(BI30:BI32)</f>
        <v>0</v>
      </c>
      <c r="BI30" s="20">
        <f t="shared" si="8"/>
        <v>0</v>
      </c>
      <c r="BJ30" s="21">
        <v>12</v>
      </c>
      <c r="BL30" s="22">
        <v>15</v>
      </c>
      <c r="BM30" s="23">
        <f t="shared" si="9"/>
        <v>1</v>
      </c>
      <c r="BN30" s="24">
        <f>SUM(BM30:BM32)</f>
        <v>2</v>
      </c>
      <c r="BO30" s="7" t="s">
        <v>96</v>
      </c>
      <c r="BP30" s="8" t="s">
        <v>92</v>
      </c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2:82" ht="13.5">
      <c r="B31" s="25"/>
      <c r="C31" s="26"/>
      <c r="D31" s="27"/>
      <c r="E31" s="28">
        <f t="shared" si="0"/>
        <v>1</v>
      </c>
      <c r="F31" s="29">
        <v>15</v>
      </c>
      <c r="G31" s="30" t="s">
        <v>27</v>
      </c>
      <c r="H31" s="31">
        <v>13</v>
      </c>
      <c r="I31" s="32">
        <f t="shared" si="1"/>
        <v>0</v>
      </c>
      <c r="J31" s="33"/>
      <c r="K31" s="34"/>
      <c r="L31" s="35"/>
      <c r="N31" s="2"/>
      <c r="P31" s="25"/>
      <c r="Q31" s="26"/>
      <c r="R31" s="27"/>
      <c r="S31" s="28">
        <f t="shared" si="2"/>
        <v>0</v>
      </c>
      <c r="T31" s="29">
        <v>7</v>
      </c>
      <c r="U31" s="30" t="s">
        <v>27</v>
      </c>
      <c r="V31" s="31">
        <v>15</v>
      </c>
      <c r="W31" s="32">
        <f t="shared" si="3"/>
        <v>1</v>
      </c>
      <c r="X31" s="33"/>
      <c r="Y31" s="34"/>
      <c r="Z31" s="35"/>
      <c r="AB31" s="2"/>
      <c r="AD31" s="25"/>
      <c r="AE31" s="26"/>
      <c r="AF31" s="27"/>
      <c r="AG31" s="28">
        <f t="shared" si="4"/>
        <v>0</v>
      </c>
      <c r="AH31" s="29">
        <v>11</v>
      </c>
      <c r="AI31" s="30" t="s">
        <v>27</v>
      </c>
      <c r="AJ31" s="31">
        <v>15</v>
      </c>
      <c r="AK31" s="32">
        <f t="shared" si="5"/>
        <v>1</v>
      </c>
      <c r="AL31" s="33"/>
      <c r="AM31" s="34"/>
      <c r="AN31" s="35"/>
      <c r="AP31" s="2"/>
      <c r="AR31" s="25"/>
      <c r="AS31" s="26"/>
      <c r="AT31" s="27"/>
      <c r="AU31" s="28">
        <f t="shared" si="6"/>
        <v>1</v>
      </c>
      <c r="AV31" s="29">
        <v>15</v>
      </c>
      <c r="AW31" s="30" t="s">
        <v>27</v>
      </c>
      <c r="AX31" s="31">
        <v>5</v>
      </c>
      <c r="AY31" s="32">
        <f t="shared" si="7"/>
        <v>0</v>
      </c>
      <c r="AZ31" s="33"/>
      <c r="BA31" s="34"/>
      <c r="BB31" s="35"/>
      <c r="BD31" s="2"/>
      <c r="BF31" s="25"/>
      <c r="BG31" s="26"/>
      <c r="BH31" s="27"/>
      <c r="BI31" s="28">
        <f t="shared" si="8"/>
        <v>0</v>
      </c>
      <c r="BJ31" s="29">
        <v>5</v>
      </c>
      <c r="BK31" s="30" t="s">
        <v>27</v>
      </c>
      <c r="BL31" s="31">
        <v>15</v>
      </c>
      <c r="BM31" s="32">
        <f t="shared" si="9"/>
        <v>1</v>
      </c>
      <c r="BN31" s="33"/>
      <c r="BO31" s="34"/>
      <c r="BP31" s="35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3.5">
      <c r="A32" s="6">
        <v>821</v>
      </c>
      <c r="B32" s="10"/>
      <c r="C32" s="11"/>
      <c r="D32" s="36"/>
      <c r="E32" s="37">
        <f t="shared" si="0"/>
        <v>0</v>
      </c>
      <c r="F32" s="38"/>
      <c r="H32" s="39"/>
      <c r="I32" s="40">
        <f t="shared" si="1"/>
        <v>0</v>
      </c>
      <c r="J32" s="41"/>
      <c r="K32" s="42"/>
      <c r="L32" s="43"/>
      <c r="M32" s="6">
        <v>921</v>
      </c>
      <c r="N32" s="2"/>
      <c r="O32" s="6">
        <v>831</v>
      </c>
      <c r="P32" s="10"/>
      <c r="Q32" s="11"/>
      <c r="R32" s="36"/>
      <c r="S32" s="37">
        <f t="shared" si="2"/>
        <v>0</v>
      </c>
      <c r="T32" s="38">
        <v>6</v>
      </c>
      <c r="V32" s="39">
        <v>15</v>
      </c>
      <c r="W32" s="40">
        <f t="shared" si="3"/>
        <v>1</v>
      </c>
      <c r="X32" s="41"/>
      <c r="Y32" s="42"/>
      <c r="Z32" s="43"/>
      <c r="AA32" s="6">
        <v>931</v>
      </c>
      <c r="AB32" s="2"/>
      <c r="AC32" s="6">
        <v>841</v>
      </c>
      <c r="AD32" s="10"/>
      <c r="AE32" s="11"/>
      <c r="AF32" s="36"/>
      <c r="AG32" s="37">
        <f t="shared" si="4"/>
        <v>0</v>
      </c>
      <c r="AH32" s="38"/>
      <c r="AJ32" s="39"/>
      <c r="AK32" s="40">
        <f t="shared" si="5"/>
        <v>0</v>
      </c>
      <c r="AL32" s="41"/>
      <c r="AM32" s="42"/>
      <c r="AN32" s="43"/>
      <c r="AO32" s="6">
        <v>941</v>
      </c>
      <c r="AP32" s="2"/>
      <c r="AQ32" s="6">
        <v>851</v>
      </c>
      <c r="AR32" s="10"/>
      <c r="AS32" s="11"/>
      <c r="AT32" s="36"/>
      <c r="AU32" s="37">
        <f t="shared" si="6"/>
        <v>0</v>
      </c>
      <c r="AV32" s="38"/>
      <c r="AX32" s="39"/>
      <c r="AY32" s="40">
        <f t="shared" si="7"/>
        <v>0</v>
      </c>
      <c r="AZ32" s="41"/>
      <c r="BA32" s="42"/>
      <c r="BB32" s="43"/>
      <c r="BC32" s="6">
        <v>951</v>
      </c>
      <c r="BD32" s="2"/>
      <c r="BE32" s="6">
        <v>861</v>
      </c>
      <c r="BF32" s="10"/>
      <c r="BG32" s="11"/>
      <c r="BH32" s="36"/>
      <c r="BI32" s="37">
        <f t="shared" si="8"/>
        <v>0</v>
      </c>
      <c r="BJ32" s="38"/>
      <c r="BL32" s="39"/>
      <c r="BM32" s="40">
        <f t="shared" si="9"/>
        <v>0</v>
      </c>
      <c r="BN32" s="41"/>
      <c r="BO32" s="42"/>
      <c r="BP32" s="43"/>
      <c r="BQ32" s="6">
        <v>961</v>
      </c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3.5">
      <c r="A33" s="18" t="s">
        <v>38</v>
      </c>
      <c r="B33" s="7" t="s">
        <v>138</v>
      </c>
      <c r="C33" s="8" t="s">
        <v>121</v>
      </c>
      <c r="D33" s="19">
        <f>SUM(E33:E35)</f>
        <v>2</v>
      </c>
      <c r="E33" s="20">
        <f t="shared" si="0"/>
        <v>1</v>
      </c>
      <c r="F33" s="21">
        <v>15</v>
      </c>
      <c r="H33" s="22">
        <v>4</v>
      </c>
      <c r="I33" s="23">
        <f t="shared" si="1"/>
        <v>0</v>
      </c>
      <c r="J33" s="24">
        <f>SUM(I33:I35)</f>
        <v>0</v>
      </c>
      <c r="K33" s="7" t="s">
        <v>145</v>
      </c>
      <c r="L33" s="8" t="s">
        <v>109</v>
      </c>
      <c r="N33" s="2"/>
      <c r="O33" s="18" t="s">
        <v>38</v>
      </c>
      <c r="P33" s="7" t="s">
        <v>131</v>
      </c>
      <c r="Q33" s="8" t="s">
        <v>95</v>
      </c>
      <c r="R33" s="19">
        <f>SUM(S33:S35)</f>
        <v>0</v>
      </c>
      <c r="S33" s="20">
        <f t="shared" si="2"/>
        <v>0</v>
      </c>
      <c r="T33" s="21">
        <v>20</v>
      </c>
      <c r="V33" s="22">
        <v>21</v>
      </c>
      <c r="W33" s="23">
        <f t="shared" si="3"/>
        <v>1</v>
      </c>
      <c r="X33" s="24">
        <f>SUM(W33:W35)</f>
        <v>2</v>
      </c>
      <c r="Y33" s="7" t="s">
        <v>132</v>
      </c>
      <c r="Z33" s="8" t="s">
        <v>95</v>
      </c>
      <c r="AB33" s="2"/>
      <c r="AC33" s="18" t="s">
        <v>38</v>
      </c>
      <c r="AD33" s="7" t="s">
        <v>115</v>
      </c>
      <c r="AE33" s="8" t="s">
        <v>116</v>
      </c>
      <c r="AF33" s="19">
        <f>SUM(AG33:AG35)</f>
        <v>2</v>
      </c>
      <c r="AG33" s="20">
        <f t="shared" si="4"/>
        <v>1</v>
      </c>
      <c r="AH33" s="21">
        <v>15</v>
      </c>
      <c r="AJ33" s="22">
        <v>7</v>
      </c>
      <c r="AK33" s="23">
        <f t="shared" si="5"/>
        <v>0</v>
      </c>
      <c r="AL33" s="24">
        <f>SUM(AK33:AK35)</f>
        <v>0</v>
      </c>
      <c r="AM33" s="7" t="s">
        <v>122</v>
      </c>
      <c r="AN33" s="8" t="s">
        <v>123</v>
      </c>
      <c r="AP33" s="2"/>
      <c r="AQ33" s="18" t="s">
        <v>38</v>
      </c>
      <c r="AR33" s="7" t="s">
        <v>101</v>
      </c>
      <c r="AS33" s="8" t="s">
        <v>92</v>
      </c>
      <c r="AT33" s="19">
        <f>SUM(AU33:AU35)</f>
        <v>2</v>
      </c>
      <c r="AU33" s="20">
        <f t="shared" si="6"/>
        <v>1</v>
      </c>
      <c r="AV33" s="21">
        <v>15</v>
      </c>
      <c r="AX33" s="22">
        <v>4</v>
      </c>
      <c r="AY33" s="23">
        <f t="shared" si="7"/>
        <v>0</v>
      </c>
      <c r="AZ33" s="24">
        <f>SUM(AY33:AY35)</f>
        <v>0</v>
      </c>
      <c r="BA33" s="7" t="s">
        <v>106</v>
      </c>
      <c r="BB33" s="8" t="s">
        <v>107</v>
      </c>
      <c r="BD33" s="2"/>
      <c r="BE33" s="18" t="s">
        <v>38</v>
      </c>
      <c r="BF33" s="7" t="s">
        <v>89</v>
      </c>
      <c r="BG33" s="8" t="s">
        <v>90</v>
      </c>
      <c r="BH33" s="19">
        <f>SUM(BI33:BI35)</f>
        <v>2</v>
      </c>
      <c r="BI33" s="20">
        <f t="shared" si="8"/>
        <v>1</v>
      </c>
      <c r="BJ33" s="21">
        <v>15</v>
      </c>
      <c r="BL33" s="22">
        <v>5</v>
      </c>
      <c r="BM33" s="23">
        <f t="shared" si="9"/>
        <v>0</v>
      </c>
      <c r="BN33" s="24">
        <f>SUM(BM33:BM35)</f>
        <v>0</v>
      </c>
      <c r="BO33" s="7" t="s">
        <v>99</v>
      </c>
      <c r="BP33" s="8" t="s">
        <v>100</v>
      </c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2:82" ht="13.5">
      <c r="B34" s="25"/>
      <c r="C34" s="26"/>
      <c r="D34" s="27"/>
      <c r="E34" s="28">
        <f t="shared" si="0"/>
        <v>1</v>
      </c>
      <c r="F34" s="29">
        <v>15</v>
      </c>
      <c r="G34" s="30" t="s">
        <v>27</v>
      </c>
      <c r="H34" s="31">
        <v>9</v>
      </c>
      <c r="I34" s="32">
        <f t="shared" si="1"/>
        <v>0</v>
      </c>
      <c r="J34" s="33"/>
      <c r="K34" s="34"/>
      <c r="L34" s="35"/>
      <c r="N34" s="2"/>
      <c r="P34" s="25"/>
      <c r="Q34" s="26"/>
      <c r="R34" s="27"/>
      <c r="S34" s="28">
        <f t="shared" si="2"/>
        <v>0</v>
      </c>
      <c r="T34" s="29">
        <v>10</v>
      </c>
      <c r="U34" s="30" t="s">
        <v>27</v>
      </c>
      <c r="V34" s="31">
        <v>15</v>
      </c>
      <c r="W34" s="32">
        <f t="shared" si="3"/>
        <v>1</v>
      </c>
      <c r="X34" s="33"/>
      <c r="Y34" s="34"/>
      <c r="Z34" s="35"/>
      <c r="AB34" s="2"/>
      <c r="AD34" s="25"/>
      <c r="AE34" s="26"/>
      <c r="AF34" s="27"/>
      <c r="AG34" s="28">
        <f t="shared" si="4"/>
        <v>1</v>
      </c>
      <c r="AH34" s="29">
        <v>15</v>
      </c>
      <c r="AI34" s="30" t="s">
        <v>27</v>
      </c>
      <c r="AJ34" s="31">
        <v>12</v>
      </c>
      <c r="AK34" s="32">
        <f t="shared" si="5"/>
        <v>0</v>
      </c>
      <c r="AL34" s="33"/>
      <c r="AM34" s="34"/>
      <c r="AN34" s="35"/>
      <c r="AP34" s="2"/>
      <c r="AR34" s="25"/>
      <c r="AS34" s="26"/>
      <c r="AT34" s="27"/>
      <c r="AU34" s="28">
        <f t="shared" si="6"/>
        <v>1</v>
      </c>
      <c r="AV34" s="29">
        <v>15</v>
      </c>
      <c r="AW34" s="30" t="s">
        <v>27</v>
      </c>
      <c r="AX34" s="31">
        <v>10</v>
      </c>
      <c r="AY34" s="32">
        <f t="shared" si="7"/>
        <v>0</v>
      </c>
      <c r="AZ34" s="33"/>
      <c r="BA34" s="34"/>
      <c r="BB34" s="35"/>
      <c r="BD34" s="2"/>
      <c r="BF34" s="25"/>
      <c r="BG34" s="26"/>
      <c r="BH34" s="27"/>
      <c r="BI34" s="28">
        <f t="shared" si="8"/>
        <v>1</v>
      </c>
      <c r="BJ34" s="29">
        <v>15</v>
      </c>
      <c r="BK34" s="30" t="s">
        <v>27</v>
      </c>
      <c r="BL34" s="31">
        <v>9</v>
      </c>
      <c r="BM34" s="32">
        <f t="shared" si="9"/>
        <v>0</v>
      </c>
      <c r="BN34" s="33"/>
      <c r="BO34" s="34"/>
      <c r="BP34" s="35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13.5">
      <c r="A35" s="6">
        <v>221</v>
      </c>
      <c r="B35" s="10"/>
      <c r="C35" s="11"/>
      <c r="D35" s="36"/>
      <c r="E35" s="37">
        <f aca="true" t="shared" si="10" ref="E35:E66">IF(F35&gt;H35,1,0)</f>
        <v>0</v>
      </c>
      <c r="F35" s="38"/>
      <c r="H35" s="39"/>
      <c r="I35" s="40">
        <f aca="true" t="shared" si="11" ref="I35:I66">IF(H35&gt;F35,1,0)</f>
        <v>0</v>
      </c>
      <c r="J35" s="41"/>
      <c r="K35" s="42"/>
      <c r="L35" s="43"/>
      <c r="M35" s="6">
        <v>721</v>
      </c>
      <c r="N35" s="2"/>
      <c r="O35" s="6">
        <v>231</v>
      </c>
      <c r="P35" s="10"/>
      <c r="Q35" s="11"/>
      <c r="R35" s="36"/>
      <c r="S35" s="37">
        <f aca="true" t="shared" si="12" ref="S35:S66">IF(T35&gt;V35,1,0)</f>
        <v>0</v>
      </c>
      <c r="T35" s="38"/>
      <c r="V35" s="39"/>
      <c r="W35" s="40">
        <f aca="true" t="shared" si="13" ref="W35:W66">IF(V35&gt;T35,1,0)</f>
        <v>0</v>
      </c>
      <c r="X35" s="41"/>
      <c r="Y35" s="42"/>
      <c r="Z35" s="43"/>
      <c r="AA35" s="6">
        <v>731</v>
      </c>
      <c r="AB35" s="2"/>
      <c r="AC35" s="6">
        <v>241</v>
      </c>
      <c r="AD35" s="10"/>
      <c r="AE35" s="11"/>
      <c r="AF35" s="36"/>
      <c r="AG35" s="37">
        <f aca="true" t="shared" si="14" ref="AG35:AG66">IF(AH35&gt;AJ35,1,0)</f>
        <v>0</v>
      </c>
      <c r="AH35" s="38"/>
      <c r="AJ35" s="39"/>
      <c r="AK35" s="40">
        <f aca="true" t="shared" si="15" ref="AK35:AK66">IF(AJ35&gt;AH35,1,0)</f>
        <v>0</v>
      </c>
      <c r="AL35" s="41"/>
      <c r="AM35" s="42"/>
      <c r="AN35" s="43"/>
      <c r="AO35" s="6">
        <v>741</v>
      </c>
      <c r="AP35" s="2"/>
      <c r="AQ35" s="6">
        <v>251</v>
      </c>
      <c r="AR35" s="10"/>
      <c r="AS35" s="11"/>
      <c r="AT35" s="36"/>
      <c r="AU35" s="37">
        <f aca="true" t="shared" si="16" ref="AU35:AU66">IF(AV35&gt;AX35,1,0)</f>
        <v>0</v>
      </c>
      <c r="AV35" s="38"/>
      <c r="AX35" s="39"/>
      <c r="AY35" s="40">
        <f aca="true" t="shared" si="17" ref="AY35:AY66">IF(AX35&gt;AV35,1,0)</f>
        <v>0</v>
      </c>
      <c r="AZ35" s="41"/>
      <c r="BA35" s="42"/>
      <c r="BB35" s="43"/>
      <c r="BC35" s="6">
        <v>751</v>
      </c>
      <c r="BD35" s="2"/>
      <c r="BE35" s="6">
        <v>261</v>
      </c>
      <c r="BF35" s="10"/>
      <c r="BG35" s="11"/>
      <c r="BH35" s="36"/>
      <c r="BI35" s="37">
        <f aca="true" t="shared" si="18" ref="BI35:BI66">IF(BJ35&gt;BL35,1,0)</f>
        <v>0</v>
      </c>
      <c r="BJ35" s="38"/>
      <c r="BL35" s="39"/>
      <c r="BM35" s="40">
        <f aca="true" t="shared" si="19" ref="BM35:BM66">IF(BL35&gt;BJ35,1,0)</f>
        <v>0</v>
      </c>
      <c r="BN35" s="41"/>
      <c r="BO35" s="42"/>
      <c r="BP35" s="43"/>
      <c r="BQ35" s="6">
        <v>761</v>
      </c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ht="13.5">
      <c r="A36" s="18" t="s">
        <v>39</v>
      </c>
      <c r="B36" s="7" t="s">
        <v>137</v>
      </c>
      <c r="C36" s="8" t="s">
        <v>92</v>
      </c>
      <c r="D36" s="19">
        <f>SUM(E36:E38)</f>
        <v>2</v>
      </c>
      <c r="E36" s="20">
        <f t="shared" si="10"/>
        <v>1</v>
      </c>
      <c r="F36" s="21">
        <v>15</v>
      </c>
      <c r="H36" s="22">
        <v>4</v>
      </c>
      <c r="I36" s="23">
        <f t="shared" si="11"/>
        <v>0</v>
      </c>
      <c r="J36" s="24">
        <f>SUM(I36:I38)</f>
        <v>0</v>
      </c>
      <c r="K36" s="7" t="s">
        <v>141</v>
      </c>
      <c r="L36" s="8" t="s">
        <v>86</v>
      </c>
      <c r="N36" s="2"/>
      <c r="O36" s="18" t="s">
        <v>39</v>
      </c>
      <c r="P36" s="7" t="s">
        <v>128</v>
      </c>
      <c r="Q36" s="8" t="s">
        <v>113</v>
      </c>
      <c r="R36" s="19">
        <f>SUM(S36:S38)</f>
        <v>2</v>
      </c>
      <c r="S36" s="20">
        <f t="shared" si="12"/>
        <v>1</v>
      </c>
      <c r="T36" s="21">
        <v>15</v>
      </c>
      <c r="V36" s="22">
        <v>9</v>
      </c>
      <c r="W36" s="23">
        <f t="shared" si="13"/>
        <v>0</v>
      </c>
      <c r="X36" s="24">
        <f>SUM(W36:W38)</f>
        <v>0</v>
      </c>
      <c r="Y36" s="7" t="s">
        <v>130</v>
      </c>
      <c r="Z36" s="8" t="s">
        <v>113</v>
      </c>
      <c r="AB36" s="2"/>
      <c r="AC36" s="18" t="s">
        <v>39</v>
      </c>
      <c r="AD36" s="7" t="s">
        <v>192</v>
      </c>
      <c r="AE36" s="8" t="s">
        <v>123</v>
      </c>
      <c r="AF36" s="19">
        <f>SUM(AG36:AG38)</f>
        <v>2</v>
      </c>
      <c r="AG36" s="20">
        <f t="shared" si="14"/>
        <v>1</v>
      </c>
      <c r="AH36" s="21">
        <v>15</v>
      </c>
      <c r="AJ36" s="22">
        <v>5</v>
      </c>
      <c r="AK36" s="23">
        <f t="shared" si="15"/>
        <v>0</v>
      </c>
      <c r="AL36" s="24">
        <f>SUM(AK36:AK38)</f>
        <v>0</v>
      </c>
      <c r="AM36" s="7" t="s">
        <v>124</v>
      </c>
      <c r="AN36" s="8" t="s">
        <v>103</v>
      </c>
      <c r="AP36" s="2"/>
      <c r="AQ36" s="18" t="s">
        <v>39</v>
      </c>
      <c r="AR36" s="7" t="s">
        <v>102</v>
      </c>
      <c r="AS36" s="8" t="s">
        <v>103</v>
      </c>
      <c r="AT36" s="19">
        <f>SUM(AU36:AU38)</f>
        <v>2</v>
      </c>
      <c r="AU36" s="20">
        <f t="shared" si="16"/>
        <v>1</v>
      </c>
      <c r="AV36" s="21">
        <v>15</v>
      </c>
      <c r="AX36" s="22">
        <v>11</v>
      </c>
      <c r="AY36" s="23">
        <f t="shared" si="17"/>
        <v>0</v>
      </c>
      <c r="AZ36" s="24">
        <f>SUM(AY36:AY38)</f>
        <v>0</v>
      </c>
      <c r="BA36" s="7" t="s">
        <v>108</v>
      </c>
      <c r="BB36" s="8" t="s">
        <v>109</v>
      </c>
      <c r="BD36" s="2"/>
      <c r="BE36" s="18" t="s">
        <v>39</v>
      </c>
      <c r="BF36" s="7" t="s">
        <v>93</v>
      </c>
      <c r="BG36" s="8" t="s">
        <v>90</v>
      </c>
      <c r="BH36" s="19">
        <f>SUM(BI36:BI38)</f>
        <v>2</v>
      </c>
      <c r="BI36" s="20">
        <f t="shared" si="18"/>
        <v>0</v>
      </c>
      <c r="BJ36" s="21">
        <v>13</v>
      </c>
      <c r="BL36" s="22">
        <v>15</v>
      </c>
      <c r="BM36" s="23">
        <f t="shared" si="19"/>
        <v>1</v>
      </c>
      <c r="BN36" s="24">
        <f>SUM(BM36:BM38)</f>
        <v>1</v>
      </c>
      <c r="BO36" s="7" t="s">
        <v>87</v>
      </c>
      <c r="BP36" s="8" t="s">
        <v>88</v>
      </c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82" ht="13.5">
      <c r="B37" s="25"/>
      <c r="C37" s="26"/>
      <c r="D37" s="27"/>
      <c r="E37" s="28">
        <f t="shared" si="10"/>
        <v>1</v>
      </c>
      <c r="F37" s="29">
        <v>15</v>
      </c>
      <c r="G37" s="30" t="s">
        <v>27</v>
      </c>
      <c r="H37" s="31">
        <v>8</v>
      </c>
      <c r="I37" s="32">
        <f t="shared" si="11"/>
        <v>0</v>
      </c>
      <c r="J37" s="33"/>
      <c r="K37" s="34"/>
      <c r="L37" s="35"/>
      <c r="N37" s="2"/>
      <c r="P37" s="25"/>
      <c r="Q37" s="26"/>
      <c r="R37" s="27"/>
      <c r="S37" s="28">
        <f t="shared" si="12"/>
        <v>1</v>
      </c>
      <c r="T37" s="29">
        <v>15</v>
      </c>
      <c r="U37" s="30" t="s">
        <v>27</v>
      </c>
      <c r="V37" s="31">
        <v>9</v>
      </c>
      <c r="W37" s="32">
        <f t="shared" si="13"/>
        <v>0</v>
      </c>
      <c r="X37" s="33"/>
      <c r="Y37" s="34"/>
      <c r="Z37" s="35"/>
      <c r="AB37" s="2"/>
      <c r="AD37" s="25"/>
      <c r="AE37" s="26"/>
      <c r="AF37" s="27"/>
      <c r="AG37" s="28">
        <f t="shared" si="14"/>
        <v>1</v>
      </c>
      <c r="AH37" s="29">
        <v>15</v>
      </c>
      <c r="AI37" s="30" t="s">
        <v>27</v>
      </c>
      <c r="AJ37" s="31">
        <v>12</v>
      </c>
      <c r="AK37" s="32">
        <f t="shared" si="15"/>
        <v>0</v>
      </c>
      <c r="AL37" s="33"/>
      <c r="AM37" s="34"/>
      <c r="AN37" s="35"/>
      <c r="AP37" s="2"/>
      <c r="AR37" s="25"/>
      <c r="AS37" s="26"/>
      <c r="AT37" s="27"/>
      <c r="AU37" s="28">
        <f t="shared" si="16"/>
        <v>1</v>
      </c>
      <c r="AV37" s="29">
        <v>15</v>
      </c>
      <c r="AW37" s="30" t="s">
        <v>27</v>
      </c>
      <c r="AX37" s="31">
        <v>6</v>
      </c>
      <c r="AY37" s="32">
        <f t="shared" si="17"/>
        <v>0</v>
      </c>
      <c r="AZ37" s="33"/>
      <c r="BA37" s="34"/>
      <c r="BB37" s="35"/>
      <c r="BD37" s="2"/>
      <c r="BF37" s="25"/>
      <c r="BG37" s="26"/>
      <c r="BH37" s="27"/>
      <c r="BI37" s="28">
        <f t="shared" si="18"/>
        <v>1</v>
      </c>
      <c r="BJ37" s="29">
        <v>15</v>
      </c>
      <c r="BK37" s="30" t="s">
        <v>27</v>
      </c>
      <c r="BL37" s="31">
        <v>8</v>
      </c>
      <c r="BM37" s="32">
        <f t="shared" si="19"/>
        <v>0</v>
      </c>
      <c r="BN37" s="33"/>
      <c r="BO37" s="34"/>
      <c r="BP37" s="35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13.5">
      <c r="A38" s="6">
        <v>321</v>
      </c>
      <c r="B38" s="10"/>
      <c r="C38" s="11"/>
      <c r="D38" s="36"/>
      <c r="E38" s="37">
        <f t="shared" si="10"/>
        <v>0</v>
      </c>
      <c r="F38" s="38"/>
      <c r="H38" s="39"/>
      <c r="I38" s="40">
        <f t="shared" si="11"/>
        <v>0</v>
      </c>
      <c r="J38" s="41"/>
      <c r="K38" s="42"/>
      <c r="L38" s="43"/>
      <c r="M38" s="6">
        <v>621</v>
      </c>
      <c r="N38" s="2"/>
      <c r="O38" s="6">
        <v>331</v>
      </c>
      <c r="P38" s="10"/>
      <c r="Q38" s="11"/>
      <c r="R38" s="36"/>
      <c r="S38" s="37">
        <f t="shared" si="12"/>
        <v>0</v>
      </c>
      <c r="T38" s="38"/>
      <c r="V38" s="39"/>
      <c r="W38" s="40">
        <f t="shared" si="13"/>
        <v>0</v>
      </c>
      <c r="X38" s="41"/>
      <c r="Y38" s="42"/>
      <c r="Z38" s="43"/>
      <c r="AA38" s="6">
        <v>631</v>
      </c>
      <c r="AB38" s="2"/>
      <c r="AC38" s="6">
        <v>341</v>
      </c>
      <c r="AD38" s="10"/>
      <c r="AE38" s="11"/>
      <c r="AF38" s="36"/>
      <c r="AG38" s="37">
        <f t="shared" si="14"/>
        <v>0</v>
      </c>
      <c r="AH38" s="38"/>
      <c r="AJ38" s="39"/>
      <c r="AK38" s="40">
        <f t="shared" si="15"/>
        <v>0</v>
      </c>
      <c r="AL38" s="41"/>
      <c r="AM38" s="42"/>
      <c r="AN38" s="43"/>
      <c r="AO38" s="6">
        <v>641</v>
      </c>
      <c r="AP38" s="2"/>
      <c r="AQ38" s="6">
        <v>351</v>
      </c>
      <c r="AR38" s="10"/>
      <c r="AS38" s="11"/>
      <c r="AT38" s="36"/>
      <c r="AU38" s="37">
        <f t="shared" si="16"/>
        <v>0</v>
      </c>
      <c r="AV38" s="38"/>
      <c r="AX38" s="39"/>
      <c r="AY38" s="40">
        <f t="shared" si="17"/>
        <v>0</v>
      </c>
      <c r="AZ38" s="41"/>
      <c r="BA38" s="42"/>
      <c r="BB38" s="43"/>
      <c r="BC38" s="6">
        <v>651</v>
      </c>
      <c r="BD38" s="2"/>
      <c r="BE38" s="6">
        <v>361</v>
      </c>
      <c r="BF38" s="10"/>
      <c r="BG38" s="11"/>
      <c r="BH38" s="36"/>
      <c r="BI38" s="37">
        <f t="shared" si="18"/>
        <v>1</v>
      </c>
      <c r="BJ38" s="38">
        <v>15</v>
      </c>
      <c r="BL38" s="39">
        <v>8</v>
      </c>
      <c r="BM38" s="40">
        <f t="shared" si="19"/>
        <v>0</v>
      </c>
      <c r="BN38" s="41"/>
      <c r="BO38" s="42"/>
      <c r="BP38" s="43"/>
      <c r="BQ38" s="6">
        <v>661</v>
      </c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ht="13.5">
      <c r="A39" s="18" t="s">
        <v>40</v>
      </c>
      <c r="B39" s="7" t="s">
        <v>138</v>
      </c>
      <c r="C39" s="8" t="s">
        <v>121</v>
      </c>
      <c r="D39" s="19">
        <f>SUM(E39:E41)</f>
        <v>2</v>
      </c>
      <c r="E39" s="20">
        <f t="shared" si="10"/>
        <v>1</v>
      </c>
      <c r="F39" s="21">
        <v>15</v>
      </c>
      <c r="H39" s="22">
        <v>7</v>
      </c>
      <c r="I39" s="23">
        <f t="shared" si="11"/>
        <v>0</v>
      </c>
      <c r="J39" s="24">
        <f>SUM(I39:I41)</f>
        <v>0</v>
      </c>
      <c r="K39" s="7" t="s">
        <v>141</v>
      </c>
      <c r="L39" s="8" t="s">
        <v>86</v>
      </c>
      <c r="N39" s="2"/>
      <c r="O39" s="18" t="s">
        <v>40</v>
      </c>
      <c r="P39" s="7" t="s">
        <v>131</v>
      </c>
      <c r="Q39" s="8" t="s">
        <v>95</v>
      </c>
      <c r="R39" s="19">
        <f>SUM(S39:S41)</f>
        <v>2</v>
      </c>
      <c r="S39" s="20">
        <f t="shared" si="12"/>
        <v>0</v>
      </c>
      <c r="T39" s="21">
        <v>13</v>
      </c>
      <c r="V39" s="22">
        <v>15</v>
      </c>
      <c r="W39" s="23">
        <f t="shared" si="13"/>
        <v>1</v>
      </c>
      <c r="X39" s="24">
        <f>SUM(W39:W41)</f>
        <v>1</v>
      </c>
      <c r="Y39" s="7" t="s">
        <v>130</v>
      </c>
      <c r="Z39" s="8" t="s">
        <v>113</v>
      </c>
      <c r="AB39" s="2"/>
      <c r="AC39" s="18" t="s">
        <v>40</v>
      </c>
      <c r="AD39" s="7" t="s">
        <v>115</v>
      </c>
      <c r="AE39" s="8" t="s">
        <v>116</v>
      </c>
      <c r="AF39" s="19">
        <f>SUM(AG39:AG41)</f>
        <v>2</v>
      </c>
      <c r="AG39" s="20">
        <f t="shared" si="14"/>
        <v>1</v>
      </c>
      <c r="AH39" s="21">
        <v>15</v>
      </c>
      <c r="AJ39" s="22">
        <v>6</v>
      </c>
      <c r="AK39" s="23">
        <f t="shared" si="15"/>
        <v>0</v>
      </c>
      <c r="AL39" s="24">
        <f>SUM(AK39:AK41)</f>
        <v>0</v>
      </c>
      <c r="AM39" s="7" t="s">
        <v>124</v>
      </c>
      <c r="AN39" s="8" t="s">
        <v>103</v>
      </c>
      <c r="AP39" s="2"/>
      <c r="AQ39" s="18" t="s">
        <v>40</v>
      </c>
      <c r="AR39" s="7" t="s">
        <v>101</v>
      </c>
      <c r="AS39" s="8" t="s">
        <v>92</v>
      </c>
      <c r="AT39" s="19">
        <f>SUM(AU39:AU41)</f>
        <v>2</v>
      </c>
      <c r="AU39" s="20">
        <f t="shared" si="16"/>
        <v>1</v>
      </c>
      <c r="AV39" s="21">
        <v>15</v>
      </c>
      <c r="AX39" s="22">
        <v>5</v>
      </c>
      <c r="AY39" s="23">
        <f t="shared" si="17"/>
        <v>0</v>
      </c>
      <c r="AZ39" s="24">
        <f>SUM(AY39:AY41)</f>
        <v>0</v>
      </c>
      <c r="BA39" s="7" t="s">
        <v>108</v>
      </c>
      <c r="BB39" s="8" t="s">
        <v>109</v>
      </c>
      <c r="BD39" s="2"/>
      <c r="BE39" s="18" t="s">
        <v>40</v>
      </c>
      <c r="BF39" s="7" t="s">
        <v>89</v>
      </c>
      <c r="BG39" s="8" t="s">
        <v>90</v>
      </c>
      <c r="BH39" s="19">
        <f>SUM(BI39:BI41)</f>
        <v>0</v>
      </c>
      <c r="BI39" s="20">
        <f t="shared" si="18"/>
        <v>0</v>
      </c>
      <c r="BJ39" s="21">
        <v>11</v>
      </c>
      <c r="BL39" s="22">
        <v>15</v>
      </c>
      <c r="BM39" s="23">
        <f t="shared" si="19"/>
        <v>1</v>
      </c>
      <c r="BN39" s="24">
        <f>SUM(BM39:BM41)</f>
        <v>2</v>
      </c>
      <c r="BO39" s="7" t="s">
        <v>87</v>
      </c>
      <c r="BP39" s="8" t="s">
        <v>88</v>
      </c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2:82" ht="13.5">
      <c r="B40" s="25"/>
      <c r="C40" s="26"/>
      <c r="D40" s="27"/>
      <c r="E40" s="28">
        <f t="shared" si="10"/>
        <v>1</v>
      </c>
      <c r="F40" s="29">
        <v>15</v>
      </c>
      <c r="G40" s="30" t="s">
        <v>27</v>
      </c>
      <c r="H40" s="31">
        <v>6</v>
      </c>
      <c r="I40" s="32">
        <f t="shared" si="11"/>
        <v>0</v>
      </c>
      <c r="J40" s="33"/>
      <c r="K40" s="34"/>
      <c r="L40" s="35"/>
      <c r="N40" s="2"/>
      <c r="P40" s="25"/>
      <c r="Q40" s="26"/>
      <c r="R40" s="27"/>
      <c r="S40" s="28">
        <f t="shared" si="12"/>
        <v>1</v>
      </c>
      <c r="T40" s="29">
        <v>15</v>
      </c>
      <c r="U40" s="30" t="s">
        <v>27</v>
      </c>
      <c r="V40" s="31">
        <v>7</v>
      </c>
      <c r="W40" s="32">
        <f t="shared" si="13"/>
        <v>0</v>
      </c>
      <c r="X40" s="33"/>
      <c r="Y40" s="34"/>
      <c r="Z40" s="35"/>
      <c r="AB40" s="2"/>
      <c r="AD40" s="25"/>
      <c r="AE40" s="26"/>
      <c r="AF40" s="27"/>
      <c r="AG40" s="28">
        <f t="shared" si="14"/>
        <v>1</v>
      </c>
      <c r="AH40" s="29">
        <v>15</v>
      </c>
      <c r="AI40" s="30" t="s">
        <v>27</v>
      </c>
      <c r="AJ40" s="31">
        <v>7</v>
      </c>
      <c r="AK40" s="32">
        <f t="shared" si="15"/>
        <v>0</v>
      </c>
      <c r="AL40" s="33"/>
      <c r="AM40" s="34"/>
      <c r="AN40" s="35"/>
      <c r="AP40" s="2"/>
      <c r="AR40" s="25"/>
      <c r="AS40" s="26"/>
      <c r="AT40" s="27"/>
      <c r="AU40" s="28">
        <f t="shared" si="16"/>
        <v>1</v>
      </c>
      <c r="AV40" s="29">
        <v>15</v>
      </c>
      <c r="AW40" s="30" t="s">
        <v>27</v>
      </c>
      <c r="AX40" s="31">
        <v>4</v>
      </c>
      <c r="AY40" s="32">
        <f t="shared" si="17"/>
        <v>0</v>
      </c>
      <c r="AZ40" s="33"/>
      <c r="BA40" s="34"/>
      <c r="BB40" s="35"/>
      <c r="BD40" s="2"/>
      <c r="BF40" s="25"/>
      <c r="BG40" s="26"/>
      <c r="BH40" s="27"/>
      <c r="BI40" s="28">
        <f t="shared" si="18"/>
        <v>0</v>
      </c>
      <c r="BJ40" s="29">
        <v>11</v>
      </c>
      <c r="BK40" s="30" t="s">
        <v>27</v>
      </c>
      <c r="BL40" s="31">
        <v>15</v>
      </c>
      <c r="BM40" s="32">
        <f t="shared" si="19"/>
        <v>1</v>
      </c>
      <c r="BN40" s="33"/>
      <c r="BO40" s="34"/>
      <c r="BP40" s="35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ht="13.5">
      <c r="A41" s="6">
        <v>221</v>
      </c>
      <c r="B41" s="10"/>
      <c r="C41" s="11"/>
      <c r="D41" s="36"/>
      <c r="E41" s="37">
        <f t="shared" si="10"/>
        <v>0</v>
      </c>
      <c r="F41" s="38"/>
      <c r="H41" s="39"/>
      <c r="I41" s="40">
        <f t="shared" si="11"/>
        <v>0</v>
      </c>
      <c r="J41" s="41"/>
      <c r="K41" s="42"/>
      <c r="L41" s="43"/>
      <c r="M41" s="6">
        <v>621</v>
      </c>
      <c r="N41" s="2"/>
      <c r="O41" s="6">
        <v>231</v>
      </c>
      <c r="P41" s="10"/>
      <c r="Q41" s="11"/>
      <c r="R41" s="36"/>
      <c r="S41" s="37">
        <f t="shared" si="12"/>
        <v>1</v>
      </c>
      <c r="T41" s="38">
        <v>15</v>
      </c>
      <c r="V41" s="39">
        <v>6</v>
      </c>
      <c r="W41" s="40">
        <f t="shared" si="13"/>
        <v>0</v>
      </c>
      <c r="X41" s="41"/>
      <c r="Y41" s="42"/>
      <c r="Z41" s="43"/>
      <c r="AA41" s="6">
        <v>631</v>
      </c>
      <c r="AB41" s="2"/>
      <c r="AC41" s="6">
        <v>241</v>
      </c>
      <c r="AD41" s="10"/>
      <c r="AE41" s="11"/>
      <c r="AF41" s="36"/>
      <c r="AG41" s="37">
        <f t="shared" si="14"/>
        <v>0</v>
      </c>
      <c r="AH41" s="38"/>
      <c r="AJ41" s="39"/>
      <c r="AK41" s="40">
        <f t="shared" si="15"/>
        <v>0</v>
      </c>
      <c r="AL41" s="41"/>
      <c r="AM41" s="42"/>
      <c r="AN41" s="43"/>
      <c r="AO41" s="6">
        <v>641</v>
      </c>
      <c r="AP41" s="2"/>
      <c r="AQ41" s="6">
        <v>251</v>
      </c>
      <c r="AR41" s="10"/>
      <c r="AS41" s="11"/>
      <c r="AT41" s="36"/>
      <c r="AU41" s="37">
        <f t="shared" si="16"/>
        <v>0</v>
      </c>
      <c r="AV41" s="38"/>
      <c r="AX41" s="39"/>
      <c r="AY41" s="40">
        <f t="shared" si="17"/>
        <v>0</v>
      </c>
      <c r="AZ41" s="41"/>
      <c r="BA41" s="42"/>
      <c r="BB41" s="43"/>
      <c r="BC41" s="6">
        <v>651</v>
      </c>
      <c r="BD41" s="2"/>
      <c r="BE41" s="6">
        <v>261</v>
      </c>
      <c r="BF41" s="10"/>
      <c r="BG41" s="11"/>
      <c r="BH41" s="36"/>
      <c r="BI41" s="37">
        <f t="shared" si="18"/>
        <v>0</v>
      </c>
      <c r="BJ41" s="38"/>
      <c r="BL41" s="39"/>
      <c r="BM41" s="40">
        <f t="shared" si="19"/>
        <v>0</v>
      </c>
      <c r="BN41" s="41"/>
      <c r="BO41" s="42"/>
      <c r="BP41" s="43"/>
      <c r="BQ41" s="6">
        <v>661</v>
      </c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3.5">
      <c r="A42" s="18" t="s">
        <v>41</v>
      </c>
      <c r="B42" s="7" t="s">
        <v>137</v>
      </c>
      <c r="C42" s="8" t="s">
        <v>92</v>
      </c>
      <c r="D42" s="19">
        <f>SUM(E42:E44)</f>
        <v>2</v>
      </c>
      <c r="E42" s="20">
        <f t="shared" si="10"/>
        <v>1</v>
      </c>
      <c r="F42" s="21">
        <v>15</v>
      </c>
      <c r="H42" s="22">
        <v>3</v>
      </c>
      <c r="I42" s="23">
        <f t="shared" si="11"/>
        <v>0</v>
      </c>
      <c r="J42" s="24">
        <f>SUM(I42:I44)</f>
        <v>0</v>
      </c>
      <c r="K42" s="7" t="s">
        <v>145</v>
      </c>
      <c r="L42" s="8" t="s">
        <v>109</v>
      </c>
      <c r="N42" s="2"/>
      <c r="O42" s="18" t="s">
        <v>41</v>
      </c>
      <c r="P42" s="7" t="s">
        <v>128</v>
      </c>
      <c r="Q42" s="8" t="s">
        <v>113</v>
      </c>
      <c r="R42" s="19">
        <f>SUM(S42:S44)</f>
        <v>2</v>
      </c>
      <c r="S42" s="20">
        <f t="shared" si="12"/>
        <v>1</v>
      </c>
      <c r="T42" s="21">
        <v>15</v>
      </c>
      <c r="V42" s="22">
        <v>4</v>
      </c>
      <c r="W42" s="23">
        <f t="shared" si="13"/>
        <v>0</v>
      </c>
      <c r="X42" s="24">
        <f>SUM(W42:W44)</f>
        <v>0</v>
      </c>
      <c r="Y42" s="7" t="s">
        <v>132</v>
      </c>
      <c r="Z42" s="8" t="s">
        <v>95</v>
      </c>
      <c r="AB42" s="2"/>
      <c r="AC42" s="18" t="s">
        <v>41</v>
      </c>
      <c r="AD42" s="7" t="s">
        <v>192</v>
      </c>
      <c r="AE42" s="8" t="s">
        <v>123</v>
      </c>
      <c r="AF42" s="19">
        <f>SUM(AG42:AG44)</f>
        <v>2</v>
      </c>
      <c r="AG42" s="20">
        <f t="shared" si="14"/>
        <v>1</v>
      </c>
      <c r="AH42" s="21">
        <v>15</v>
      </c>
      <c r="AJ42" s="22">
        <v>5</v>
      </c>
      <c r="AK42" s="23">
        <f t="shared" si="15"/>
        <v>0</v>
      </c>
      <c r="AL42" s="24">
        <f>SUM(AK42:AK44)</f>
        <v>0</v>
      </c>
      <c r="AM42" s="7" t="s">
        <v>122</v>
      </c>
      <c r="AN42" s="8" t="s">
        <v>123</v>
      </c>
      <c r="AP42" s="2"/>
      <c r="AQ42" s="18" t="s">
        <v>41</v>
      </c>
      <c r="AR42" s="7" t="s">
        <v>102</v>
      </c>
      <c r="AS42" s="8" t="s">
        <v>103</v>
      </c>
      <c r="AT42" s="19">
        <f>SUM(AU42:AU44)</f>
        <v>2</v>
      </c>
      <c r="AU42" s="20">
        <f t="shared" si="16"/>
        <v>1</v>
      </c>
      <c r="AV42" s="21">
        <v>16</v>
      </c>
      <c r="AX42" s="22">
        <v>14</v>
      </c>
      <c r="AY42" s="23">
        <f t="shared" si="17"/>
        <v>0</v>
      </c>
      <c r="AZ42" s="24">
        <f>SUM(AY42:AY44)</f>
        <v>1</v>
      </c>
      <c r="BA42" s="7" t="s">
        <v>106</v>
      </c>
      <c r="BB42" s="8" t="s">
        <v>107</v>
      </c>
      <c r="BD42" s="2"/>
      <c r="BE42" s="18" t="s">
        <v>41</v>
      </c>
      <c r="BF42" s="7" t="s">
        <v>93</v>
      </c>
      <c r="BG42" s="8" t="s">
        <v>90</v>
      </c>
      <c r="BH42" s="19">
        <f>SUM(BI42:BI44)</f>
        <v>2</v>
      </c>
      <c r="BI42" s="20">
        <f t="shared" si="18"/>
        <v>1</v>
      </c>
      <c r="BJ42" s="21">
        <v>15</v>
      </c>
      <c r="BL42" s="22">
        <v>3</v>
      </c>
      <c r="BM42" s="23">
        <f t="shared" si="19"/>
        <v>0</v>
      </c>
      <c r="BN42" s="24">
        <f>SUM(BM42:BM44)</f>
        <v>0</v>
      </c>
      <c r="BO42" s="7" t="s">
        <v>99</v>
      </c>
      <c r="BP42" s="8" t="s">
        <v>100</v>
      </c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2:82" ht="13.5">
      <c r="B43" s="25"/>
      <c r="C43" s="26"/>
      <c r="D43" s="27"/>
      <c r="E43" s="28">
        <f t="shared" si="10"/>
        <v>1</v>
      </c>
      <c r="F43" s="29">
        <v>15</v>
      </c>
      <c r="G43" s="30" t="s">
        <v>27</v>
      </c>
      <c r="H43" s="31">
        <v>4</v>
      </c>
      <c r="I43" s="32">
        <f t="shared" si="11"/>
        <v>0</v>
      </c>
      <c r="J43" s="33"/>
      <c r="K43" s="34"/>
      <c r="L43" s="35"/>
      <c r="N43" s="2"/>
      <c r="P43" s="25"/>
      <c r="Q43" s="26"/>
      <c r="R43" s="27"/>
      <c r="S43" s="28">
        <f t="shared" si="12"/>
        <v>1</v>
      </c>
      <c r="T43" s="29">
        <v>15</v>
      </c>
      <c r="U43" s="30" t="s">
        <v>27</v>
      </c>
      <c r="V43" s="31">
        <v>10</v>
      </c>
      <c r="W43" s="32">
        <f t="shared" si="13"/>
        <v>0</v>
      </c>
      <c r="X43" s="33"/>
      <c r="Y43" s="34"/>
      <c r="Z43" s="35"/>
      <c r="AB43" s="2"/>
      <c r="AD43" s="25"/>
      <c r="AE43" s="26"/>
      <c r="AF43" s="27"/>
      <c r="AG43" s="28">
        <f t="shared" si="14"/>
        <v>1</v>
      </c>
      <c r="AH43" s="29">
        <v>15</v>
      </c>
      <c r="AI43" s="30" t="s">
        <v>27</v>
      </c>
      <c r="AJ43" s="31">
        <v>9</v>
      </c>
      <c r="AK43" s="32">
        <f t="shared" si="15"/>
        <v>0</v>
      </c>
      <c r="AL43" s="33"/>
      <c r="AM43" s="34"/>
      <c r="AN43" s="35"/>
      <c r="AP43" s="2"/>
      <c r="AR43" s="25"/>
      <c r="AS43" s="26"/>
      <c r="AT43" s="27"/>
      <c r="AU43" s="28">
        <f t="shared" si="16"/>
        <v>0</v>
      </c>
      <c r="AV43" s="29">
        <v>8</v>
      </c>
      <c r="AW43" s="30" t="s">
        <v>27</v>
      </c>
      <c r="AX43" s="31">
        <v>15</v>
      </c>
      <c r="AY43" s="32">
        <f t="shared" si="17"/>
        <v>1</v>
      </c>
      <c r="AZ43" s="33"/>
      <c r="BA43" s="34"/>
      <c r="BB43" s="35"/>
      <c r="BD43" s="2"/>
      <c r="BF43" s="25"/>
      <c r="BG43" s="26"/>
      <c r="BH43" s="27"/>
      <c r="BI43" s="28">
        <f t="shared" si="18"/>
        <v>1</v>
      </c>
      <c r="BJ43" s="29">
        <v>15</v>
      </c>
      <c r="BK43" s="30" t="s">
        <v>27</v>
      </c>
      <c r="BL43" s="31">
        <v>8</v>
      </c>
      <c r="BM43" s="32">
        <f t="shared" si="19"/>
        <v>0</v>
      </c>
      <c r="BN43" s="33"/>
      <c r="BO43" s="34"/>
      <c r="BP43" s="35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3.5">
      <c r="A44" s="6">
        <v>321</v>
      </c>
      <c r="B44" s="10"/>
      <c r="C44" s="11"/>
      <c r="D44" s="36"/>
      <c r="E44" s="37">
        <f t="shared" si="10"/>
        <v>0</v>
      </c>
      <c r="F44" s="38"/>
      <c r="H44" s="39"/>
      <c r="I44" s="40">
        <f t="shared" si="11"/>
        <v>0</v>
      </c>
      <c r="J44" s="41"/>
      <c r="K44" s="42"/>
      <c r="L44" s="43"/>
      <c r="M44" s="6">
        <v>721</v>
      </c>
      <c r="N44" s="2"/>
      <c r="O44" s="6">
        <v>331</v>
      </c>
      <c r="P44" s="10"/>
      <c r="Q44" s="11"/>
      <c r="R44" s="36"/>
      <c r="S44" s="37">
        <f t="shared" si="12"/>
        <v>0</v>
      </c>
      <c r="T44" s="38"/>
      <c r="V44" s="39"/>
      <c r="W44" s="40">
        <f t="shared" si="13"/>
        <v>0</v>
      </c>
      <c r="X44" s="41"/>
      <c r="Y44" s="42"/>
      <c r="Z44" s="43"/>
      <c r="AA44" s="6">
        <v>731</v>
      </c>
      <c r="AB44" s="2"/>
      <c r="AC44" s="6">
        <v>341</v>
      </c>
      <c r="AD44" s="10"/>
      <c r="AE44" s="11"/>
      <c r="AF44" s="36"/>
      <c r="AG44" s="37">
        <f t="shared" si="14"/>
        <v>0</v>
      </c>
      <c r="AH44" s="38"/>
      <c r="AJ44" s="39"/>
      <c r="AK44" s="40">
        <f t="shared" si="15"/>
        <v>0</v>
      </c>
      <c r="AL44" s="41"/>
      <c r="AM44" s="42"/>
      <c r="AN44" s="43"/>
      <c r="AO44" s="6">
        <v>741</v>
      </c>
      <c r="AP44" s="2"/>
      <c r="AQ44" s="6">
        <v>351</v>
      </c>
      <c r="AR44" s="10"/>
      <c r="AS44" s="11"/>
      <c r="AT44" s="36"/>
      <c r="AU44" s="37">
        <f t="shared" si="16"/>
        <v>1</v>
      </c>
      <c r="AV44" s="38">
        <v>21</v>
      </c>
      <c r="AX44" s="39">
        <v>19</v>
      </c>
      <c r="AY44" s="40">
        <f t="shared" si="17"/>
        <v>0</v>
      </c>
      <c r="AZ44" s="41"/>
      <c r="BA44" s="42"/>
      <c r="BB44" s="43"/>
      <c r="BC44" s="6">
        <v>751</v>
      </c>
      <c r="BD44" s="2"/>
      <c r="BE44" s="6">
        <v>361</v>
      </c>
      <c r="BF44" s="10"/>
      <c r="BG44" s="11"/>
      <c r="BH44" s="36"/>
      <c r="BI44" s="37">
        <f t="shared" si="18"/>
        <v>0</v>
      </c>
      <c r="BJ44" s="38"/>
      <c r="BL44" s="39"/>
      <c r="BM44" s="40">
        <f t="shared" si="19"/>
        <v>0</v>
      </c>
      <c r="BN44" s="41"/>
      <c r="BO44" s="42"/>
      <c r="BP44" s="43"/>
      <c r="BQ44" s="6">
        <v>761</v>
      </c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3.5">
      <c r="A45" s="18" t="s">
        <v>42</v>
      </c>
      <c r="B45" s="7" t="s">
        <v>138</v>
      </c>
      <c r="C45" s="8" t="s">
        <v>121</v>
      </c>
      <c r="D45" s="19">
        <f>SUM(E45:E47)</f>
        <v>0</v>
      </c>
      <c r="E45" s="20">
        <f t="shared" si="10"/>
        <v>0</v>
      </c>
      <c r="F45" s="21">
        <v>4</v>
      </c>
      <c r="H45" s="22">
        <v>15</v>
      </c>
      <c r="I45" s="23">
        <f t="shared" si="11"/>
        <v>1</v>
      </c>
      <c r="J45" s="24">
        <f>SUM(I45:I47)</f>
        <v>2</v>
      </c>
      <c r="K45" s="7" t="s">
        <v>137</v>
      </c>
      <c r="L45" s="8" t="s">
        <v>92</v>
      </c>
      <c r="N45" s="2"/>
      <c r="O45" s="18" t="s">
        <v>42</v>
      </c>
      <c r="P45" s="7" t="s">
        <v>131</v>
      </c>
      <c r="Q45" s="8" t="s">
        <v>95</v>
      </c>
      <c r="R45" s="19">
        <f>SUM(S45:S47)</f>
        <v>0</v>
      </c>
      <c r="S45" s="20">
        <f t="shared" si="12"/>
        <v>0</v>
      </c>
      <c r="T45" s="21">
        <v>11</v>
      </c>
      <c r="V45" s="22">
        <v>15</v>
      </c>
      <c r="W45" s="23">
        <f t="shared" si="13"/>
        <v>1</v>
      </c>
      <c r="X45" s="24">
        <f>SUM(W45:W47)</f>
        <v>2</v>
      </c>
      <c r="Y45" s="7" t="s">
        <v>128</v>
      </c>
      <c r="Z45" s="8" t="s">
        <v>113</v>
      </c>
      <c r="AB45" s="2"/>
      <c r="AC45" s="18" t="s">
        <v>42</v>
      </c>
      <c r="AD45" s="7" t="s">
        <v>115</v>
      </c>
      <c r="AE45" s="8" t="s">
        <v>116</v>
      </c>
      <c r="AF45" s="19">
        <f>SUM(AG45:AG47)</f>
        <v>2</v>
      </c>
      <c r="AG45" s="20">
        <f t="shared" si="14"/>
        <v>1</v>
      </c>
      <c r="AH45" s="21">
        <v>15</v>
      </c>
      <c r="AJ45" s="22">
        <v>11</v>
      </c>
      <c r="AK45" s="23">
        <f t="shared" si="15"/>
        <v>0</v>
      </c>
      <c r="AL45" s="24">
        <f>SUM(AK45:AK47)</f>
        <v>1</v>
      </c>
      <c r="AM45" s="7" t="s">
        <v>192</v>
      </c>
      <c r="AN45" s="8" t="s">
        <v>123</v>
      </c>
      <c r="AP45" s="2"/>
      <c r="AQ45" s="18" t="s">
        <v>42</v>
      </c>
      <c r="AR45" s="7" t="s">
        <v>101</v>
      </c>
      <c r="AS45" s="8" t="s">
        <v>92</v>
      </c>
      <c r="AT45" s="19">
        <f>SUM(AU45:AU47)</f>
        <v>2</v>
      </c>
      <c r="AU45" s="20">
        <f t="shared" si="16"/>
        <v>1</v>
      </c>
      <c r="AV45" s="21">
        <v>15</v>
      </c>
      <c r="AX45" s="22">
        <v>5</v>
      </c>
      <c r="AY45" s="23">
        <f t="shared" si="17"/>
        <v>0</v>
      </c>
      <c r="AZ45" s="24">
        <f>SUM(AY45:AY47)</f>
        <v>0</v>
      </c>
      <c r="BA45" s="7" t="s">
        <v>102</v>
      </c>
      <c r="BB45" s="8" t="s">
        <v>103</v>
      </c>
      <c r="BD45" s="2"/>
      <c r="BE45" s="18" t="s">
        <v>42</v>
      </c>
      <c r="BF45" s="7" t="s">
        <v>89</v>
      </c>
      <c r="BG45" s="8" t="s">
        <v>90</v>
      </c>
      <c r="BH45" s="19">
        <f>SUM(BI45:BI47)</f>
        <v>2</v>
      </c>
      <c r="BI45" s="20">
        <f t="shared" si="18"/>
        <v>1</v>
      </c>
      <c r="BJ45" s="21">
        <v>15</v>
      </c>
      <c r="BL45" s="22">
        <v>12</v>
      </c>
      <c r="BM45" s="23">
        <f t="shared" si="19"/>
        <v>0</v>
      </c>
      <c r="BN45" s="24">
        <f>SUM(BM45:BM47)</f>
        <v>0</v>
      </c>
      <c r="BO45" s="7" t="s">
        <v>93</v>
      </c>
      <c r="BP45" s="8" t="s">
        <v>90</v>
      </c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2:82" ht="13.5">
      <c r="B46" s="25"/>
      <c r="C46" s="26"/>
      <c r="D46" s="27"/>
      <c r="E46" s="28">
        <f t="shared" si="10"/>
        <v>0</v>
      </c>
      <c r="F46" s="29">
        <v>9</v>
      </c>
      <c r="G46" s="30" t="s">
        <v>27</v>
      </c>
      <c r="H46" s="31">
        <v>15</v>
      </c>
      <c r="I46" s="32">
        <f t="shared" si="11"/>
        <v>1</v>
      </c>
      <c r="J46" s="33"/>
      <c r="K46" s="34"/>
      <c r="L46" s="35"/>
      <c r="N46" s="2"/>
      <c r="P46" s="25"/>
      <c r="Q46" s="26"/>
      <c r="R46" s="27"/>
      <c r="S46" s="28">
        <f t="shared" si="12"/>
        <v>0</v>
      </c>
      <c r="T46" s="29">
        <v>10</v>
      </c>
      <c r="U46" s="30" t="s">
        <v>27</v>
      </c>
      <c r="V46" s="31">
        <v>15</v>
      </c>
      <c r="W46" s="32">
        <f t="shared" si="13"/>
        <v>1</v>
      </c>
      <c r="X46" s="33"/>
      <c r="Y46" s="34"/>
      <c r="Z46" s="35"/>
      <c r="AB46" s="2"/>
      <c r="AD46" s="25"/>
      <c r="AE46" s="26"/>
      <c r="AF46" s="27"/>
      <c r="AG46" s="28">
        <f t="shared" si="14"/>
        <v>0</v>
      </c>
      <c r="AH46" s="29">
        <v>6</v>
      </c>
      <c r="AI46" s="30" t="s">
        <v>27</v>
      </c>
      <c r="AJ46" s="31">
        <v>15</v>
      </c>
      <c r="AK46" s="32">
        <f t="shared" si="15"/>
        <v>1</v>
      </c>
      <c r="AL46" s="33"/>
      <c r="AM46" s="34"/>
      <c r="AN46" s="35"/>
      <c r="AP46" s="2"/>
      <c r="AR46" s="25"/>
      <c r="AS46" s="26"/>
      <c r="AT46" s="27"/>
      <c r="AU46" s="28">
        <f t="shared" si="16"/>
        <v>1</v>
      </c>
      <c r="AV46" s="29">
        <v>15</v>
      </c>
      <c r="AW46" s="30" t="s">
        <v>27</v>
      </c>
      <c r="AX46" s="31">
        <v>6</v>
      </c>
      <c r="AY46" s="32">
        <f t="shared" si="17"/>
        <v>0</v>
      </c>
      <c r="AZ46" s="33"/>
      <c r="BA46" s="34"/>
      <c r="BB46" s="35"/>
      <c r="BD46" s="2"/>
      <c r="BF46" s="25"/>
      <c r="BG46" s="26"/>
      <c r="BH46" s="27"/>
      <c r="BI46" s="28">
        <f t="shared" si="18"/>
        <v>1</v>
      </c>
      <c r="BJ46" s="29">
        <v>15</v>
      </c>
      <c r="BK46" s="30" t="s">
        <v>27</v>
      </c>
      <c r="BL46" s="31">
        <v>10</v>
      </c>
      <c r="BM46" s="32">
        <f t="shared" si="19"/>
        <v>0</v>
      </c>
      <c r="BN46" s="33"/>
      <c r="BO46" s="34"/>
      <c r="BP46" s="35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3.5">
      <c r="A47" s="6">
        <v>221</v>
      </c>
      <c r="B47" s="10"/>
      <c r="C47" s="11"/>
      <c r="D47" s="36"/>
      <c r="E47" s="37">
        <f t="shared" si="10"/>
        <v>0</v>
      </c>
      <c r="F47" s="38"/>
      <c r="H47" s="39"/>
      <c r="I47" s="40">
        <f t="shared" si="11"/>
        <v>0</v>
      </c>
      <c r="J47" s="41"/>
      <c r="K47" s="42"/>
      <c r="L47" s="43"/>
      <c r="M47" s="6">
        <v>321</v>
      </c>
      <c r="N47" s="2"/>
      <c r="O47" s="6">
        <v>231</v>
      </c>
      <c r="P47" s="10"/>
      <c r="Q47" s="11"/>
      <c r="R47" s="36"/>
      <c r="S47" s="37">
        <f t="shared" si="12"/>
        <v>0</v>
      </c>
      <c r="T47" s="38"/>
      <c r="V47" s="39"/>
      <c r="W47" s="40">
        <f t="shared" si="13"/>
        <v>0</v>
      </c>
      <c r="X47" s="41"/>
      <c r="Y47" s="42"/>
      <c r="Z47" s="43"/>
      <c r="AA47" s="6">
        <v>331</v>
      </c>
      <c r="AB47" s="2"/>
      <c r="AC47" s="6">
        <v>241</v>
      </c>
      <c r="AD47" s="10"/>
      <c r="AE47" s="11"/>
      <c r="AF47" s="36"/>
      <c r="AG47" s="37">
        <f t="shared" si="14"/>
        <v>1</v>
      </c>
      <c r="AH47" s="38">
        <v>15</v>
      </c>
      <c r="AJ47" s="39">
        <v>10</v>
      </c>
      <c r="AK47" s="40">
        <f t="shared" si="15"/>
        <v>0</v>
      </c>
      <c r="AL47" s="41"/>
      <c r="AM47" s="42"/>
      <c r="AN47" s="43"/>
      <c r="AO47" s="6">
        <v>341</v>
      </c>
      <c r="AP47" s="2"/>
      <c r="AQ47" s="6">
        <v>251</v>
      </c>
      <c r="AR47" s="10"/>
      <c r="AS47" s="11"/>
      <c r="AT47" s="36"/>
      <c r="AU47" s="37">
        <f t="shared" si="16"/>
        <v>0</v>
      </c>
      <c r="AV47" s="38"/>
      <c r="AX47" s="39"/>
      <c r="AY47" s="40">
        <f t="shared" si="17"/>
        <v>0</v>
      </c>
      <c r="AZ47" s="41"/>
      <c r="BA47" s="42"/>
      <c r="BB47" s="43"/>
      <c r="BC47" s="6">
        <v>351</v>
      </c>
      <c r="BD47" s="2"/>
      <c r="BE47" s="6">
        <v>261</v>
      </c>
      <c r="BF47" s="10"/>
      <c r="BG47" s="11"/>
      <c r="BH47" s="36"/>
      <c r="BI47" s="37">
        <f t="shared" si="18"/>
        <v>0</v>
      </c>
      <c r="BJ47" s="38"/>
      <c r="BL47" s="39"/>
      <c r="BM47" s="40">
        <f t="shared" si="19"/>
        <v>0</v>
      </c>
      <c r="BN47" s="41"/>
      <c r="BO47" s="42"/>
      <c r="BP47" s="43"/>
      <c r="BQ47" s="6">
        <v>361</v>
      </c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3.5">
      <c r="A48" s="18" t="s">
        <v>43</v>
      </c>
      <c r="B48" s="7" t="s">
        <v>141</v>
      </c>
      <c r="C48" s="8" t="s">
        <v>86</v>
      </c>
      <c r="D48" s="19">
        <f>SUM(E48:E50)</f>
        <v>2</v>
      </c>
      <c r="E48" s="20">
        <f t="shared" si="10"/>
        <v>1</v>
      </c>
      <c r="F48" s="21">
        <v>15</v>
      </c>
      <c r="H48" s="22">
        <v>9</v>
      </c>
      <c r="I48" s="23">
        <f t="shared" si="11"/>
        <v>0</v>
      </c>
      <c r="J48" s="24">
        <f>SUM(I48:I50)</f>
        <v>0</v>
      </c>
      <c r="K48" s="7" t="s">
        <v>145</v>
      </c>
      <c r="L48" s="8" t="s">
        <v>109</v>
      </c>
      <c r="N48" s="2"/>
      <c r="O48" s="18" t="s">
        <v>43</v>
      </c>
      <c r="P48" s="7" t="s">
        <v>130</v>
      </c>
      <c r="Q48" s="8" t="s">
        <v>113</v>
      </c>
      <c r="R48" s="19">
        <f>SUM(S48:S50)</f>
        <v>2</v>
      </c>
      <c r="S48" s="20">
        <f t="shared" si="12"/>
        <v>1</v>
      </c>
      <c r="T48" s="21">
        <v>15</v>
      </c>
      <c r="V48" s="22">
        <v>13</v>
      </c>
      <c r="W48" s="23">
        <f t="shared" si="13"/>
        <v>0</v>
      </c>
      <c r="X48" s="24">
        <f>SUM(W48:W50)</f>
        <v>0</v>
      </c>
      <c r="Y48" s="7" t="s">
        <v>132</v>
      </c>
      <c r="Z48" s="8" t="s">
        <v>95</v>
      </c>
      <c r="AB48" s="2"/>
      <c r="AC48" s="18" t="s">
        <v>43</v>
      </c>
      <c r="AD48" s="7" t="s">
        <v>124</v>
      </c>
      <c r="AE48" s="8" t="s">
        <v>103</v>
      </c>
      <c r="AF48" s="19">
        <f>SUM(AG48:AG50)</f>
        <v>0</v>
      </c>
      <c r="AG48" s="20">
        <f t="shared" si="14"/>
        <v>0</v>
      </c>
      <c r="AH48" s="21">
        <v>11</v>
      </c>
      <c r="AJ48" s="22">
        <v>15</v>
      </c>
      <c r="AK48" s="23">
        <f t="shared" si="15"/>
        <v>1</v>
      </c>
      <c r="AL48" s="24">
        <f>SUM(AK48:AK50)</f>
        <v>2</v>
      </c>
      <c r="AM48" s="7" t="s">
        <v>122</v>
      </c>
      <c r="AN48" s="8" t="s">
        <v>123</v>
      </c>
      <c r="AP48" s="2"/>
      <c r="AQ48" s="18" t="s">
        <v>43</v>
      </c>
      <c r="AR48" s="7" t="s">
        <v>108</v>
      </c>
      <c r="AS48" s="8" t="s">
        <v>109</v>
      </c>
      <c r="AT48" s="19">
        <f>SUM(AU48:AU50)</f>
        <v>0</v>
      </c>
      <c r="AU48" s="20">
        <f t="shared" si="16"/>
        <v>0</v>
      </c>
      <c r="AV48" s="21">
        <v>13</v>
      </c>
      <c r="AX48" s="22">
        <v>15</v>
      </c>
      <c r="AY48" s="23">
        <f t="shared" si="17"/>
        <v>1</v>
      </c>
      <c r="AZ48" s="24">
        <f>SUM(AY48:AY50)</f>
        <v>2</v>
      </c>
      <c r="BA48" s="7" t="s">
        <v>106</v>
      </c>
      <c r="BB48" s="8" t="s">
        <v>107</v>
      </c>
      <c r="BD48" s="2"/>
      <c r="BE48" s="18" t="s">
        <v>43</v>
      </c>
      <c r="BF48" s="7" t="s">
        <v>87</v>
      </c>
      <c r="BG48" s="8" t="s">
        <v>88</v>
      </c>
      <c r="BH48" s="19">
        <f>SUM(BI48:BI50)</f>
        <v>2</v>
      </c>
      <c r="BI48" s="20">
        <f t="shared" si="18"/>
        <v>1</v>
      </c>
      <c r="BJ48" s="21">
        <v>17</v>
      </c>
      <c r="BL48" s="22">
        <v>15</v>
      </c>
      <c r="BM48" s="23">
        <f t="shared" si="19"/>
        <v>0</v>
      </c>
      <c r="BN48" s="24">
        <f>SUM(BM48:BM50)</f>
        <v>0</v>
      </c>
      <c r="BO48" s="7" t="s">
        <v>99</v>
      </c>
      <c r="BP48" s="8" t="s">
        <v>100</v>
      </c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2:82" ht="13.5">
      <c r="B49" s="25"/>
      <c r="C49" s="26"/>
      <c r="D49" s="27"/>
      <c r="E49" s="28">
        <f t="shared" si="10"/>
        <v>1</v>
      </c>
      <c r="F49" s="29">
        <v>15</v>
      </c>
      <c r="G49" s="30" t="s">
        <v>27</v>
      </c>
      <c r="H49" s="31">
        <v>8</v>
      </c>
      <c r="I49" s="32">
        <f t="shared" si="11"/>
        <v>0</v>
      </c>
      <c r="J49" s="33"/>
      <c r="K49" s="34"/>
      <c r="L49" s="35"/>
      <c r="N49" s="2"/>
      <c r="P49" s="25"/>
      <c r="Q49" s="26"/>
      <c r="R49" s="27"/>
      <c r="S49" s="28">
        <f t="shared" si="12"/>
        <v>1</v>
      </c>
      <c r="T49" s="29">
        <v>17</v>
      </c>
      <c r="U49" s="30" t="s">
        <v>27</v>
      </c>
      <c r="V49" s="31">
        <v>15</v>
      </c>
      <c r="W49" s="32">
        <f t="shared" si="13"/>
        <v>0</v>
      </c>
      <c r="X49" s="33"/>
      <c r="Y49" s="34"/>
      <c r="Z49" s="35"/>
      <c r="AB49" s="2"/>
      <c r="AD49" s="25"/>
      <c r="AE49" s="26"/>
      <c r="AF49" s="27"/>
      <c r="AG49" s="28">
        <f t="shared" si="14"/>
        <v>0</v>
      </c>
      <c r="AH49" s="29">
        <v>12</v>
      </c>
      <c r="AI49" s="30" t="s">
        <v>27</v>
      </c>
      <c r="AJ49" s="31">
        <v>15</v>
      </c>
      <c r="AK49" s="32">
        <f t="shared" si="15"/>
        <v>1</v>
      </c>
      <c r="AL49" s="33"/>
      <c r="AM49" s="34"/>
      <c r="AN49" s="35"/>
      <c r="AP49" s="2"/>
      <c r="AR49" s="25"/>
      <c r="AS49" s="26"/>
      <c r="AT49" s="27"/>
      <c r="AU49" s="28">
        <f t="shared" si="16"/>
        <v>0</v>
      </c>
      <c r="AV49" s="29">
        <v>6</v>
      </c>
      <c r="AW49" s="30" t="s">
        <v>27</v>
      </c>
      <c r="AX49" s="31">
        <v>15</v>
      </c>
      <c r="AY49" s="32">
        <f t="shared" si="17"/>
        <v>1</v>
      </c>
      <c r="AZ49" s="33"/>
      <c r="BA49" s="34"/>
      <c r="BB49" s="35"/>
      <c r="BD49" s="2"/>
      <c r="BF49" s="25"/>
      <c r="BG49" s="26"/>
      <c r="BH49" s="27"/>
      <c r="BI49" s="28">
        <f t="shared" si="18"/>
        <v>1</v>
      </c>
      <c r="BJ49" s="29">
        <v>15</v>
      </c>
      <c r="BK49" s="30" t="s">
        <v>27</v>
      </c>
      <c r="BL49" s="31">
        <v>6</v>
      </c>
      <c r="BM49" s="32">
        <f t="shared" si="19"/>
        <v>0</v>
      </c>
      <c r="BN49" s="33"/>
      <c r="BO49" s="34"/>
      <c r="BP49" s="35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3.5">
      <c r="A50" s="6">
        <v>621</v>
      </c>
      <c r="B50" s="10"/>
      <c r="C50" s="11"/>
      <c r="D50" s="36"/>
      <c r="E50" s="37">
        <f t="shared" si="10"/>
        <v>0</v>
      </c>
      <c r="F50" s="38"/>
      <c r="H50" s="39"/>
      <c r="I50" s="40">
        <f t="shared" si="11"/>
        <v>0</v>
      </c>
      <c r="J50" s="41"/>
      <c r="K50" s="42"/>
      <c r="L50" s="43"/>
      <c r="M50" s="6">
        <v>721</v>
      </c>
      <c r="N50" s="2"/>
      <c r="O50" s="6">
        <v>631</v>
      </c>
      <c r="P50" s="10"/>
      <c r="Q50" s="11"/>
      <c r="R50" s="36"/>
      <c r="S50" s="37">
        <f t="shared" si="12"/>
        <v>0</v>
      </c>
      <c r="T50" s="38"/>
      <c r="V50" s="39"/>
      <c r="W50" s="40">
        <f t="shared" si="13"/>
        <v>0</v>
      </c>
      <c r="X50" s="41"/>
      <c r="Y50" s="42"/>
      <c r="Z50" s="43"/>
      <c r="AA50" s="6">
        <v>731</v>
      </c>
      <c r="AB50" s="2"/>
      <c r="AC50" s="6">
        <v>641</v>
      </c>
      <c r="AD50" s="10"/>
      <c r="AE50" s="11"/>
      <c r="AF50" s="36"/>
      <c r="AG50" s="37">
        <f t="shared" si="14"/>
        <v>0</v>
      </c>
      <c r="AH50" s="38"/>
      <c r="AJ50" s="39"/>
      <c r="AK50" s="40">
        <f t="shared" si="15"/>
        <v>0</v>
      </c>
      <c r="AL50" s="41"/>
      <c r="AM50" s="42"/>
      <c r="AN50" s="43"/>
      <c r="AO50" s="6">
        <v>741</v>
      </c>
      <c r="AP50" s="2"/>
      <c r="AQ50" s="6">
        <v>651</v>
      </c>
      <c r="AR50" s="10"/>
      <c r="AS50" s="11"/>
      <c r="AT50" s="36"/>
      <c r="AU50" s="37">
        <f t="shared" si="16"/>
        <v>0</v>
      </c>
      <c r="AV50" s="38"/>
      <c r="AX50" s="39"/>
      <c r="AY50" s="40">
        <f t="shared" si="17"/>
        <v>0</v>
      </c>
      <c r="AZ50" s="41"/>
      <c r="BA50" s="42"/>
      <c r="BB50" s="43"/>
      <c r="BC50" s="6">
        <v>751</v>
      </c>
      <c r="BD50" s="2"/>
      <c r="BE50" s="6">
        <v>661</v>
      </c>
      <c r="BF50" s="10"/>
      <c r="BG50" s="11"/>
      <c r="BH50" s="36"/>
      <c r="BI50" s="37">
        <f t="shared" si="18"/>
        <v>0</v>
      </c>
      <c r="BJ50" s="38"/>
      <c r="BL50" s="39"/>
      <c r="BM50" s="40">
        <f t="shared" si="19"/>
        <v>0</v>
      </c>
      <c r="BN50" s="41"/>
      <c r="BO50" s="42"/>
      <c r="BP50" s="43"/>
      <c r="BQ50" s="6">
        <v>761</v>
      </c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3.5">
      <c r="A51" s="18" t="s">
        <v>44</v>
      </c>
      <c r="B51" s="7" t="s">
        <v>144</v>
      </c>
      <c r="C51" s="8" t="s">
        <v>109</v>
      </c>
      <c r="D51" s="19">
        <f>SUM(E51:E53)</f>
        <v>2</v>
      </c>
      <c r="E51" s="20">
        <f t="shared" si="10"/>
        <v>1</v>
      </c>
      <c r="F51" s="21">
        <v>15</v>
      </c>
      <c r="H51" s="22">
        <v>7</v>
      </c>
      <c r="I51" s="23">
        <f t="shared" si="11"/>
        <v>0</v>
      </c>
      <c r="J51" s="24">
        <f>SUM(I51:I53)</f>
        <v>0</v>
      </c>
      <c r="K51" s="7" t="s">
        <v>145</v>
      </c>
      <c r="L51" s="8" t="s">
        <v>109</v>
      </c>
      <c r="N51" s="2"/>
      <c r="O51" s="18" t="s">
        <v>44</v>
      </c>
      <c r="P51" s="7" t="s">
        <v>136</v>
      </c>
      <c r="Q51" s="8" t="s">
        <v>123</v>
      </c>
      <c r="R51" s="19">
        <f>SUM(S51:S53)</f>
        <v>0</v>
      </c>
      <c r="S51" s="20">
        <f t="shared" si="12"/>
        <v>0</v>
      </c>
      <c r="T51" s="21">
        <v>7</v>
      </c>
      <c r="V51" s="22">
        <v>15</v>
      </c>
      <c r="W51" s="23">
        <f t="shared" si="13"/>
        <v>1</v>
      </c>
      <c r="X51" s="24">
        <f>SUM(W51:W53)</f>
        <v>2</v>
      </c>
      <c r="Y51" s="7" t="s">
        <v>131</v>
      </c>
      <c r="Z51" s="8" t="s">
        <v>95</v>
      </c>
      <c r="AB51" s="2"/>
      <c r="AC51" s="18" t="s">
        <v>44</v>
      </c>
      <c r="AD51" s="7" t="s">
        <v>125</v>
      </c>
      <c r="AE51" s="8" t="s">
        <v>123</v>
      </c>
      <c r="AF51" s="19">
        <f>SUM(AG51:AG53)</f>
        <v>1</v>
      </c>
      <c r="AG51" s="20">
        <f t="shared" si="14"/>
        <v>0</v>
      </c>
      <c r="AH51" s="21">
        <v>10</v>
      </c>
      <c r="AJ51" s="22">
        <v>15</v>
      </c>
      <c r="AK51" s="23">
        <f t="shared" si="15"/>
        <v>1</v>
      </c>
      <c r="AL51" s="24">
        <f>SUM(AK51:AK53)</f>
        <v>2</v>
      </c>
      <c r="AM51" s="7" t="s">
        <v>124</v>
      </c>
      <c r="AN51" s="8" t="s">
        <v>103</v>
      </c>
      <c r="AP51" s="2"/>
      <c r="AQ51" s="18" t="s">
        <v>44</v>
      </c>
      <c r="AR51" s="7" t="s">
        <v>112</v>
      </c>
      <c r="AS51" s="8" t="s">
        <v>113</v>
      </c>
      <c r="AT51" s="19"/>
      <c r="AU51" s="20">
        <f t="shared" si="16"/>
        <v>1</v>
      </c>
      <c r="AV51" s="21" t="s">
        <v>59</v>
      </c>
      <c r="AX51" s="22"/>
      <c r="AY51" s="23">
        <f t="shared" si="17"/>
        <v>0</v>
      </c>
      <c r="AZ51" s="24"/>
      <c r="BA51" s="7" t="s">
        <v>108</v>
      </c>
      <c r="BB51" s="8" t="s">
        <v>109</v>
      </c>
      <c r="BD51" s="2"/>
      <c r="BE51" s="18" t="s">
        <v>44</v>
      </c>
      <c r="BF51" s="7" t="s">
        <v>97</v>
      </c>
      <c r="BG51" s="8" t="s">
        <v>98</v>
      </c>
      <c r="BH51" s="19">
        <f>SUM(BI51:BI53)</f>
        <v>2</v>
      </c>
      <c r="BI51" s="20">
        <f t="shared" si="18"/>
        <v>1</v>
      </c>
      <c r="BJ51" s="21">
        <v>15</v>
      </c>
      <c r="BL51" s="22">
        <v>9</v>
      </c>
      <c r="BM51" s="23">
        <f t="shared" si="19"/>
        <v>0</v>
      </c>
      <c r="BN51" s="24">
        <f>SUM(BM51:BM53)</f>
        <v>0</v>
      </c>
      <c r="BO51" s="7" t="s">
        <v>99</v>
      </c>
      <c r="BP51" s="8" t="s">
        <v>100</v>
      </c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2:82" ht="13.5">
      <c r="B52" s="25"/>
      <c r="C52" s="26"/>
      <c r="D52" s="27"/>
      <c r="E52" s="28">
        <f t="shared" si="10"/>
        <v>1</v>
      </c>
      <c r="F52" s="29">
        <v>15</v>
      </c>
      <c r="G52" s="30" t="s">
        <v>27</v>
      </c>
      <c r="H52" s="31">
        <v>9</v>
      </c>
      <c r="I52" s="32">
        <f t="shared" si="11"/>
        <v>0</v>
      </c>
      <c r="J52" s="33"/>
      <c r="K52" s="34"/>
      <c r="L52" s="35"/>
      <c r="N52" s="2"/>
      <c r="P52" s="25"/>
      <c r="Q52" s="26"/>
      <c r="R52" s="27"/>
      <c r="S52" s="28">
        <f t="shared" si="12"/>
        <v>0</v>
      </c>
      <c r="T52" s="29">
        <v>3</v>
      </c>
      <c r="U52" s="30" t="s">
        <v>27</v>
      </c>
      <c r="V52" s="31">
        <v>15</v>
      </c>
      <c r="W52" s="32">
        <f t="shared" si="13"/>
        <v>1</v>
      </c>
      <c r="X52" s="33"/>
      <c r="Y52" s="34"/>
      <c r="Z52" s="35"/>
      <c r="AB52" s="2"/>
      <c r="AD52" s="25"/>
      <c r="AE52" s="26"/>
      <c r="AF52" s="27"/>
      <c r="AG52" s="28">
        <f t="shared" si="14"/>
        <v>1</v>
      </c>
      <c r="AH52" s="29">
        <v>15</v>
      </c>
      <c r="AI52" s="30" t="s">
        <v>27</v>
      </c>
      <c r="AJ52" s="31">
        <v>11</v>
      </c>
      <c r="AK52" s="32">
        <f t="shared" si="15"/>
        <v>0</v>
      </c>
      <c r="AL52" s="33"/>
      <c r="AM52" s="34"/>
      <c r="AN52" s="35"/>
      <c r="AP52" s="2"/>
      <c r="AR52" s="25" t="s">
        <v>45</v>
      </c>
      <c r="AS52" s="26"/>
      <c r="AT52" s="27"/>
      <c r="AU52" s="28">
        <f t="shared" si="16"/>
        <v>0</v>
      </c>
      <c r="AV52" s="29"/>
      <c r="AW52" s="30" t="s">
        <v>27</v>
      </c>
      <c r="AX52" s="31"/>
      <c r="AY52" s="32">
        <f t="shared" si="17"/>
        <v>0</v>
      </c>
      <c r="AZ52" s="33"/>
      <c r="BA52" s="34"/>
      <c r="BB52" s="35"/>
      <c r="BD52" s="2"/>
      <c r="BF52" s="25"/>
      <c r="BG52" s="26"/>
      <c r="BH52" s="27"/>
      <c r="BI52" s="28">
        <f t="shared" si="18"/>
        <v>1</v>
      </c>
      <c r="BJ52" s="29">
        <v>15</v>
      </c>
      <c r="BK52" s="30" t="s">
        <v>27</v>
      </c>
      <c r="BL52" s="31">
        <v>7</v>
      </c>
      <c r="BM52" s="32">
        <f t="shared" si="19"/>
        <v>0</v>
      </c>
      <c r="BN52" s="33"/>
      <c r="BO52" s="34"/>
      <c r="BP52" s="35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82" ht="13.5">
      <c r="A53" s="6">
        <v>921</v>
      </c>
      <c r="B53" s="10"/>
      <c r="C53" s="11"/>
      <c r="D53" s="36"/>
      <c r="E53" s="37">
        <f t="shared" si="10"/>
        <v>0</v>
      </c>
      <c r="F53" s="38"/>
      <c r="H53" s="39"/>
      <c r="I53" s="40">
        <f t="shared" si="11"/>
        <v>0</v>
      </c>
      <c r="J53" s="41"/>
      <c r="K53" s="42"/>
      <c r="L53" s="43"/>
      <c r="M53" s="6">
        <v>721</v>
      </c>
      <c r="N53" s="2"/>
      <c r="O53" s="6">
        <v>831</v>
      </c>
      <c r="P53" s="10"/>
      <c r="Q53" s="11"/>
      <c r="R53" s="36"/>
      <c r="S53" s="37">
        <f t="shared" si="12"/>
        <v>0</v>
      </c>
      <c r="T53" s="38"/>
      <c r="V53" s="39"/>
      <c r="W53" s="40">
        <f t="shared" si="13"/>
        <v>0</v>
      </c>
      <c r="X53" s="41"/>
      <c r="Y53" s="42"/>
      <c r="Z53" s="43"/>
      <c r="AA53" s="6">
        <v>231</v>
      </c>
      <c r="AB53" s="2"/>
      <c r="AC53" s="6">
        <v>841</v>
      </c>
      <c r="AD53" s="10"/>
      <c r="AE53" s="11"/>
      <c r="AF53" s="36"/>
      <c r="AG53" s="37">
        <f t="shared" si="14"/>
        <v>0</v>
      </c>
      <c r="AH53" s="38">
        <v>5</v>
      </c>
      <c r="AJ53" s="39">
        <v>15</v>
      </c>
      <c r="AK53" s="40">
        <f t="shared" si="15"/>
        <v>1</v>
      </c>
      <c r="AL53" s="41"/>
      <c r="AM53" s="42"/>
      <c r="AN53" s="43"/>
      <c r="AO53" s="6">
        <v>641</v>
      </c>
      <c r="AP53" s="2"/>
      <c r="AQ53" s="6">
        <v>151</v>
      </c>
      <c r="AR53" s="10"/>
      <c r="AS53" s="11"/>
      <c r="AT53" s="36"/>
      <c r="AU53" s="37">
        <f t="shared" si="16"/>
        <v>0</v>
      </c>
      <c r="AV53" s="38"/>
      <c r="AX53" s="39"/>
      <c r="AY53" s="40">
        <f t="shared" si="17"/>
        <v>0</v>
      </c>
      <c r="AZ53" s="41"/>
      <c r="BA53" s="42"/>
      <c r="BB53" s="43"/>
      <c r="BC53" s="6">
        <v>651</v>
      </c>
      <c r="BD53" s="2"/>
      <c r="BE53" s="6">
        <v>861</v>
      </c>
      <c r="BF53" s="10"/>
      <c r="BG53" s="11"/>
      <c r="BH53" s="36"/>
      <c r="BI53" s="37">
        <f t="shared" si="18"/>
        <v>0</v>
      </c>
      <c r="BJ53" s="38"/>
      <c r="BL53" s="39"/>
      <c r="BM53" s="40">
        <f t="shared" si="19"/>
        <v>0</v>
      </c>
      <c r="BN53" s="41"/>
      <c r="BO53" s="42"/>
      <c r="BP53" s="43"/>
      <c r="BQ53" s="6">
        <v>761</v>
      </c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</row>
    <row r="54" spans="1:82" ht="13.5">
      <c r="A54" s="18" t="s">
        <v>46</v>
      </c>
      <c r="B54" s="7" t="s">
        <v>139</v>
      </c>
      <c r="C54" s="8" t="s">
        <v>90</v>
      </c>
      <c r="D54" s="19">
        <f>SUM(E54:E56)</f>
        <v>0</v>
      </c>
      <c r="E54" s="20">
        <f t="shared" si="10"/>
        <v>0</v>
      </c>
      <c r="F54" s="21">
        <v>16</v>
      </c>
      <c r="H54" s="22">
        <v>18</v>
      </c>
      <c r="I54" s="23">
        <f t="shared" si="11"/>
        <v>1</v>
      </c>
      <c r="J54" s="24">
        <f>SUM(I54:I56)</f>
        <v>2</v>
      </c>
      <c r="K54" s="7" t="s">
        <v>138</v>
      </c>
      <c r="L54" s="8" t="s">
        <v>121</v>
      </c>
      <c r="N54" s="2"/>
      <c r="O54" s="18" t="s">
        <v>46</v>
      </c>
      <c r="P54" s="7" t="s">
        <v>126</v>
      </c>
      <c r="Q54" s="8" t="s">
        <v>127</v>
      </c>
      <c r="R54" s="19">
        <f>SUM(S54:S56)</f>
        <v>2</v>
      </c>
      <c r="S54" s="20">
        <f t="shared" si="12"/>
        <v>1</v>
      </c>
      <c r="T54" s="21">
        <v>15</v>
      </c>
      <c r="V54" s="22">
        <v>5</v>
      </c>
      <c r="W54" s="23">
        <f t="shared" si="13"/>
        <v>0</v>
      </c>
      <c r="X54" s="24">
        <f>SUM(W54:W56)</f>
        <v>0</v>
      </c>
      <c r="Y54" s="7" t="s">
        <v>130</v>
      </c>
      <c r="Z54" s="8" t="s">
        <v>113</v>
      </c>
      <c r="AB54" s="2"/>
      <c r="AC54" s="18" t="s">
        <v>46</v>
      </c>
      <c r="AD54" s="7" t="s">
        <v>114</v>
      </c>
      <c r="AE54" s="8" t="s">
        <v>100</v>
      </c>
      <c r="AF54" s="19">
        <f>SUM(AG54:AG56)</f>
        <v>2</v>
      </c>
      <c r="AG54" s="20">
        <f t="shared" si="14"/>
        <v>1</v>
      </c>
      <c r="AH54" s="21">
        <v>15</v>
      </c>
      <c r="AJ54" s="22">
        <v>5</v>
      </c>
      <c r="AK54" s="23">
        <f t="shared" si="15"/>
        <v>0</v>
      </c>
      <c r="AL54" s="24">
        <f>SUM(AK54:AK56)</f>
        <v>0</v>
      </c>
      <c r="AM54" s="7" t="s">
        <v>192</v>
      </c>
      <c r="AN54" s="8" t="s">
        <v>123</v>
      </c>
      <c r="AP54" s="2"/>
      <c r="AQ54" s="18" t="s">
        <v>46</v>
      </c>
      <c r="AR54" s="7" t="s">
        <v>105</v>
      </c>
      <c r="AS54" s="8" t="s">
        <v>86</v>
      </c>
      <c r="AT54" s="19">
        <f>SUM(AU54:AU56)</f>
        <v>0</v>
      </c>
      <c r="AU54" s="20">
        <f t="shared" si="16"/>
        <v>0</v>
      </c>
      <c r="AV54" s="21">
        <v>11</v>
      </c>
      <c r="AX54" s="22">
        <v>15</v>
      </c>
      <c r="AY54" s="23">
        <f t="shared" si="17"/>
        <v>1</v>
      </c>
      <c r="AZ54" s="24">
        <f>SUM(AY54:AY56)</f>
        <v>2</v>
      </c>
      <c r="BA54" s="7" t="s">
        <v>102</v>
      </c>
      <c r="BB54" s="8" t="s">
        <v>103</v>
      </c>
      <c r="BD54" s="2"/>
      <c r="BE54" s="18" t="s">
        <v>46</v>
      </c>
      <c r="BF54" s="7" t="s">
        <v>85</v>
      </c>
      <c r="BG54" s="8" t="s">
        <v>86</v>
      </c>
      <c r="BH54" s="19">
        <f>SUM(BI54:BI56)</f>
        <v>2</v>
      </c>
      <c r="BI54" s="20">
        <f t="shared" si="18"/>
        <v>1</v>
      </c>
      <c r="BJ54" s="21">
        <v>16</v>
      </c>
      <c r="BL54" s="22">
        <v>14</v>
      </c>
      <c r="BM54" s="23">
        <f t="shared" si="19"/>
        <v>0</v>
      </c>
      <c r="BN54" s="24">
        <f>SUM(BM54:BM56)</f>
        <v>0</v>
      </c>
      <c r="BO54" s="7" t="s">
        <v>89</v>
      </c>
      <c r="BP54" s="8" t="s">
        <v>90</v>
      </c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2:82" ht="13.5">
      <c r="B55" s="25"/>
      <c r="C55" s="26"/>
      <c r="D55" s="27"/>
      <c r="E55" s="28">
        <f t="shared" si="10"/>
        <v>0</v>
      </c>
      <c r="F55" s="29">
        <v>19</v>
      </c>
      <c r="G55" s="30" t="s">
        <v>27</v>
      </c>
      <c r="H55" s="31">
        <v>21</v>
      </c>
      <c r="I55" s="32">
        <f t="shared" si="11"/>
        <v>1</v>
      </c>
      <c r="J55" s="33"/>
      <c r="K55" s="34"/>
      <c r="L55" s="35"/>
      <c r="N55" s="2"/>
      <c r="P55" s="25"/>
      <c r="Q55" s="26"/>
      <c r="R55" s="27"/>
      <c r="S55" s="28">
        <f t="shared" si="12"/>
        <v>1</v>
      </c>
      <c r="T55" s="29">
        <v>15</v>
      </c>
      <c r="U55" s="30" t="s">
        <v>27</v>
      </c>
      <c r="V55" s="31">
        <v>3</v>
      </c>
      <c r="W55" s="32">
        <f t="shared" si="13"/>
        <v>0</v>
      </c>
      <c r="X55" s="33"/>
      <c r="Y55" s="34"/>
      <c r="Z55" s="35"/>
      <c r="AB55" s="2"/>
      <c r="AD55" s="25"/>
      <c r="AE55" s="26"/>
      <c r="AF55" s="27"/>
      <c r="AG55" s="28">
        <f t="shared" si="14"/>
        <v>1</v>
      </c>
      <c r="AH55" s="29">
        <v>15</v>
      </c>
      <c r="AI55" s="30" t="s">
        <v>27</v>
      </c>
      <c r="AJ55" s="31">
        <v>8</v>
      </c>
      <c r="AK55" s="32">
        <f t="shared" si="15"/>
        <v>0</v>
      </c>
      <c r="AL55" s="33"/>
      <c r="AM55" s="34"/>
      <c r="AN55" s="35"/>
      <c r="AP55" s="2"/>
      <c r="AR55" s="25"/>
      <c r="AS55" s="26"/>
      <c r="AT55" s="27"/>
      <c r="AU55" s="28">
        <f t="shared" si="16"/>
        <v>0</v>
      </c>
      <c r="AV55" s="29">
        <v>10</v>
      </c>
      <c r="AW55" s="30" t="s">
        <v>27</v>
      </c>
      <c r="AX55" s="31">
        <v>15</v>
      </c>
      <c r="AY55" s="32">
        <f t="shared" si="17"/>
        <v>1</v>
      </c>
      <c r="AZ55" s="33"/>
      <c r="BA55" s="34"/>
      <c r="BB55" s="35"/>
      <c r="BD55" s="2"/>
      <c r="BF55" s="25"/>
      <c r="BG55" s="26"/>
      <c r="BH55" s="27"/>
      <c r="BI55" s="28">
        <f t="shared" si="18"/>
        <v>1</v>
      </c>
      <c r="BJ55" s="29">
        <v>15</v>
      </c>
      <c r="BK55" s="30" t="s">
        <v>27</v>
      </c>
      <c r="BL55" s="31">
        <v>11</v>
      </c>
      <c r="BM55" s="32">
        <f t="shared" si="19"/>
        <v>0</v>
      </c>
      <c r="BN55" s="33"/>
      <c r="BO55" s="34"/>
      <c r="BP55" s="35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ht="13.5">
      <c r="A56" s="6">
        <v>121</v>
      </c>
      <c r="B56" s="10"/>
      <c r="C56" s="11"/>
      <c r="D56" s="36"/>
      <c r="E56" s="37">
        <f t="shared" si="10"/>
        <v>0</v>
      </c>
      <c r="F56" s="38"/>
      <c r="H56" s="39"/>
      <c r="I56" s="40">
        <f t="shared" si="11"/>
        <v>0</v>
      </c>
      <c r="J56" s="41"/>
      <c r="K56" s="42"/>
      <c r="L56" s="43"/>
      <c r="M56" s="6">
        <v>221</v>
      </c>
      <c r="N56" s="2"/>
      <c r="O56" s="6">
        <v>131</v>
      </c>
      <c r="P56" s="10"/>
      <c r="Q56" s="11"/>
      <c r="R56" s="36"/>
      <c r="S56" s="37">
        <f t="shared" si="12"/>
        <v>0</v>
      </c>
      <c r="T56" s="38"/>
      <c r="V56" s="39"/>
      <c r="W56" s="40">
        <f t="shared" si="13"/>
        <v>0</v>
      </c>
      <c r="X56" s="41"/>
      <c r="Y56" s="42"/>
      <c r="Z56" s="43"/>
      <c r="AA56" s="6">
        <v>631</v>
      </c>
      <c r="AB56" s="2"/>
      <c r="AC56" s="6">
        <v>141</v>
      </c>
      <c r="AD56" s="10"/>
      <c r="AE56" s="11"/>
      <c r="AF56" s="36"/>
      <c r="AG56" s="37">
        <f t="shared" si="14"/>
        <v>0</v>
      </c>
      <c r="AH56" s="38"/>
      <c r="AJ56" s="39"/>
      <c r="AK56" s="40">
        <f t="shared" si="15"/>
        <v>0</v>
      </c>
      <c r="AL56" s="41"/>
      <c r="AM56" s="42"/>
      <c r="AN56" s="43"/>
      <c r="AO56" s="6">
        <v>341</v>
      </c>
      <c r="AP56" s="2"/>
      <c r="AQ56" s="6">
        <v>451</v>
      </c>
      <c r="AR56" s="10"/>
      <c r="AS56" s="11"/>
      <c r="AT56" s="36"/>
      <c r="AU56" s="37">
        <f t="shared" si="16"/>
        <v>0</v>
      </c>
      <c r="AV56" s="38"/>
      <c r="AX56" s="39"/>
      <c r="AY56" s="40">
        <f t="shared" si="17"/>
        <v>0</v>
      </c>
      <c r="AZ56" s="41"/>
      <c r="BA56" s="42"/>
      <c r="BB56" s="43"/>
      <c r="BC56" s="6">
        <v>351</v>
      </c>
      <c r="BD56" s="2"/>
      <c r="BE56" s="6">
        <v>161</v>
      </c>
      <c r="BF56" s="10"/>
      <c r="BG56" s="11"/>
      <c r="BH56" s="36"/>
      <c r="BI56" s="37">
        <f t="shared" si="18"/>
        <v>0</v>
      </c>
      <c r="BJ56" s="38"/>
      <c r="BL56" s="39"/>
      <c r="BM56" s="40">
        <f t="shared" si="19"/>
        <v>0</v>
      </c>
      <c r="BN56" s="41"/>
      <c r="BO56" s="42"/>
      <c r="BP56" s="43"/>
      <c r="BQ56" s="6">
        <v>261</v>
      </c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ht="13.5">
      <c r="A57" s="18" t="s">
        <v>47</v>
      </c>
      <c r="B57" s="7" t="s">
        <v>140</v>
      </c>
      <c r="C57" s="8" t="s">
        <v>100</v>
      </c>
      <c r="D57" s="19">
        <f>SUM(E57:E59)</f>
        <v>0</v>
      </c>
      <c r="E57" s="20">
        <f t="shared" si="10"/>
        <v>0</v>
      </c>
      <c r="F57" s="21">
        <v>11</v>
      </c>
      <c r="H57" s="22">
        <v>15</v>
      </c>
      <c r="I57" s="23">
        <f t="shared" si="11"/>
        <v>1</v>
      </c>
      <c r="J57" s="24">
        <f>SUM(I57:I59)</f>
        <v>2</v>
      </c>
      <c r="K57" s="7" t="s">
        <v>137</v>
      </c>
      <c r="L57" s="8" t="s">
        <v>92</v>
      </c>
      <c r="N57" s="2"/>
      <c r="O57" s="18" t="s">
        <v>47</v>
      </c>
      <c r="P57" s="7" t="s">
        <v>129</v>
      </c>
      <c r="Q57" s="8" t="s">
        <v>90</v>
      </c>
      <c r="R57" s="19">
        <f>SUM(S57:S59)</f>
        <v>0</v>
      </c>
      <c r="S57" s="20">
        <f t="shared" si="12"/>
        <v>0</v>
      </c>
      <c r="T57" s="21">
        <v>9</v>
      </c>
      <c r="V57" s="22">
        <v>15</v>
      </c>
      <c r="W57" s="23">
        <f t="shared" si="13"/>
        <v>1</v>
      </c>
      <c r="X57" s="24">
        <f>SUM(W57:W59)</f>
        <v>2</v>
      </c>
      <c r="Y57" s="7" t="s">
        <v>128</v>
      </c>
      <c r="Z57" s="8" t="s">
        <v>113</v>
      </c>
      <c r="AB57" s="2"/>
      <c r="AC57" s="18" t="s">
        <v>47</v>
      </c>
      <c r="AD57" s="7" t="s">
        <v>118</v>
      </c>
      <c r="AE57" s="8" t="s">
        <v>90</v>
      </c>
      <c r="AF57" s="19">
        <f>SUM(AG57:AG59)</f>
        <v>1</v>
      </c>
      <c r="AG57" s="20">
        <f t="shared" si="14"/>
        <v>1</v>
      </c>
      <c r="AH57" s="21">
        <v>15</v>
      </c>
      <c r="AJ57" s="22">
        <v>11</v>
      </c>
      <c r="AK57" s="23">
        <f t="shared" si="15"/>
        <v>0</v>
      </c>
      <c r="AL57" s="24">
        <f>SUM(AK57:AK59)</f>
        <v>2</v>
      </c>
      <c r="AM57" s="7" t="s">
        <v>115</v>
      </c>
      <c r="AN57" s="8" t="s">
        <v>116</v>
      </c>
      <c r="AP57" s="2"/>
      <c r="AQ57" s="18" t="s">
        <v>47</v>
      </c>
      <c r="AR57" s="7" t="s">
        <v>104</v>
      </c>
      <c r="AS57" s="8" t="s">
        <v>103</v>
      </c>
      <c r="AT57" s="19">
        <f>SUM(AU57:AU59)</f>
        <v>0</v>
      </c>
      <c r="AU57" s="20">
        <f t="shared" si="16"/>
        <v>0</v>
      </c>
      <c r="AV57" s="21">
        <v>5</v>
      </c>
      <c r="AX57" s="22">
        <v>15</v>
      </c>
      <c r="AY57" s="23">
        <f t="shared" si="17"/>
        <v>1</v>
      </c>
      <c r="AZ57" s="24">
        <f>SUM(AY57:AY59)</f>
        <v>2</v>
      </c>
      <c r="BA57" s="7" t="s">
        <v>101</v>
      </c>
      <c r="BB57" s="8" t="s">
        <v>92</v>
      </c>
      <c r="BD57" s="2"/>
      <c r="BE57" s="18" t="s">
        <v>47</v>
      </c>
      <c r="BF57" s="7" t="s">
        <v>91</v>
      </c>
      <c r="BG57" s="8" t="s">
        <v>92</v>
      </c>
      <c r="BH57" s="19">
        <f>SUM(BI57:BI59)</f>
        <v>1</v>
      </c>
      <c r="BI57" s="20">
        <f t="shared" si="18"/>
        <v>0</v>
      </c>
      <c r="BJ57" s="21">
        <v>19</v>
      </c>
      <c r="BL57" s="22">
        <v>21</v>
      </c>
      <c r="BM57" s="23">
        <f t="shared" si="19"/>
        <v>1</v>
      </c>
      <c r="BN57" s="24">
        <f>SUM(BM57:BM59)</f>
        <v>2</v>
      </c>
      <c r="BO57" s="7" t="s">
        <v>87</v>
      </c>
      <c r="BP57" s="8" t="s">
        <v>88</v>
      </c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2:82" ht="13.5">
      <c r="B58" s="25"/>
      <c r="C58" s="26"/>
      <c r="D58" s="27"/>
      <c r="E58" s="28">
        <f t="shared" si="10"/>
        <v>0</v>
      </c>
      <c r="F58" s="29">
        <v>8</v>
      </c>
      <c r="G58" s="30" t="s">
        <v>27</v>
      </c>
      <c r="H58" s="31">
        <v>15</v>
      </c>
      <c r="I58" s="32">
        <f t="shared" si="11"/>
        <v>1</v>
      </c>
      <c r="J58" s="33"/>
      <c r="K58" s="34"/>
      <c r="L58" s="35"/>
      <c r="N58" s="2"/>
      <c r="P58" s="25"/>
      <c r="Q58" s="26"/>
      <c r="R58" s="27"/>
      <c r="S58" s="28">
        <f t="shared" si="12"/>
        <v>0</v>
      </c>
      <c r="T58" s="29">
        <v>9</v>
      </c>
      <c r="U58" s="30" t="s">
        <v>27</v>
      </c>
      <c r="V58" s="31">
        <v>15</v>
      </c>
      <c r="W58" s="32">
        <f t="shared" si="13"/>
        <v>1</v>
      </c>
      <c r="X58" s="33"/>
      <c r="Y58" s="34"/>
      <c r="Z58" s="35"/>
      <c r="AB58" s="2"/>
      <c r="AD58" s="25"/>
      <c r="AE58" s="26"/>
      <c r="AF58" s="27"/>
      <c r="AG58" s="28">
        <f t="shared" si="14"/>
        <v>0</v>
      </c>
      <c r="AH58" s="29">
        <v>14</v>
      </c>
      <c r="AI58" s="30" t="s">
        <v>27</v>
      </c>
      <c r="AJ58" s="31">
        <v>16</v>
      </c>
      <c r="AK58" s="32">
        <f t="shared" si="15"/>
        <v>1</v>
      </c>
      <c r="AL58" s="33"/>
      <c r="AM58" s="34"/>
      <c r="AN58" s="35"/>
      <c r="AP58" s="2"/>
      <c r="AR58" s="25"/>
      <c r="AS58" s="26"/>
      <c r="AT58" s="27"/>
      <c r="AU58" s="28">
        <f t="shared" si="16"/>
        <v>0</v>
      </c>
      <c r="AV58" s="29">
        <v>6</v>
      </c>
      <c r="AW58" s="30" t="s">
        <v>27</v>
      </c>
      <c r="AX58" s="31">
        <v>15</v>
      </c>
      <c r="AY58" s="32">
        <f t="shared" si="17"/>
        <v>1</v>
      </c>
      <c r="AZ58" s="33"/>
      <c r="BA58" s="34"/>
      <c r="BB58" s="35"/>
      <c r="BD58" s="2"/>
      <c r="BF58" s="25"/>
      <c r="BG58" s="26"/>
      <c r="BH58" s="27"/>
      <c r="BI58" s="28">
        <f t="shared" si="18"/>
        <v>1</v>
      </c>
      <c r="BJ58" s="29">
        <v>15</v>
      </c>
      <c r="BK58" s="30" t="s">
        <v>27</v>
      </c>
      <c r="BL58" s="31">
        <v>9</v>
      </c>
      <c r="BM58" s="32">
        <f t="shared" si="19"/>
        <v>0</v>
      </c>
      <c r="BN58" s="33"/>
      <c r="BO58" s="34"/>
      <c r="BP58" s="35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ht="13.5">
      <c r="A59" s="6">
        <v>421</v>
      </c>
      <c r="B59" s="10"/>
      <c r="C59" s="11"/>
      <c r="D59" s="36"/>
      <c r="E59" s="37">
        <f t="shared" si="10"/>
        <v>0</v>
      </c>
      <c r="F59" s="38"/>
      <c r="H59" s="39"/>
      <c r="I59" s="40">
        <f t="shared" si="11"/>
        <v>0</v>
      </c>
      <c r="J59" s="41"/>
      <c r="K59" s="42"/>
      <c r="L59" s="43"/>
      <c r="M59" s="6">
        <v>321</v>
      </c>
      <c r="N59" s="2"/>
      <c r="O59" s="6">
        <v>531</v>
      </c>
      <c r="P59" s="10"/>
      <c r="Q59" s="11"/>
      <c r="R59" s="36"/>
      <c r="S59" s="37">
        <f t="shared" si="12"/>
        <v>0</v>
      </c>
      <c r="T59" s="38"/>
      <c r="V59" s="39"/>
      <c r="W59" s="40">
        <f t="shared" si="13"/>
        <v>0</v>
      </c>
      <c r="X59" s="41"/>
      <c r="Y59" s="42"/>
      <c r="Z59" s="43"/>
      <c r="AA59" s="6">
        <v>331</v>
      </c>
      <c r="AB59" s="2"/>
      <c r="AC59" s="6">
        <v>441</v>
      </c>
      <c r="AD59" s="10"/>
      <c r="AE59" s="11"/>
      <c r="AF59" s="36"/>
      <c r="AG59" s="37">
        <f t="shared" si="14"/>
        <v>0</v>
      </c>
      <c r="AH59" s="38">
        <v>11</v>
      </c>
      <c r="AJ59" s="39">
        <v>15</v>
      </c>
      <c r="AK59" s="40">
        <f t="shared" si="15"/>
        <v>1</v>
      </c>
      <c r="AL59" s="41"/>
      <c r="AM59" s="42"/>
      <c r="AN59" s="43"/>
      <c r="AO59" s="6">
        <v>241</v>
      </c>
      <c r="AP59" s="2"/>
      <c r="AQ59" s="6">
        <v>551</v>
      </c>
      <c r="AR59" s="10"/>
      <c r="AS59" s="11"/>
      <c r="AT59" s="36"/>
      <c r="AU59" s="37">
        <f t="shared" si="16"/>
        <v>0</v>
      </c>
      <c r="AV59" s="38"/>
      <c r="AX59" s="39"/>
      <c r="AY59" s="40">
        <f t="shared" si="17"/>
        <v>0</v>
      </c>
      <c r="AZ59" s="41"/>
      <c r="BA59" s="42"/>
      <c r="BB59" s="43"/>
      <c r="BC59" s="6">
        <v>251</v>
      </c>
      <c r="BD59" s="2"/>
      <c r="BE59" s="6">
        <v>561</v>
      </c>
      <c r="BF59" s="10"/>
      <c r="BG59" s="11"/>
      <c r="BH59" s="36"/>
      <c r="BI59" s="37">
        <f t="shared" si="18"/>
        <v>0</v>
      </c>
      <c r="BJ59" s="38">
        <v>11</v>
      </c>
      <c r="BL59" s="39">
        <v>15</v>
      </c>
      <c r="BM59" s="40">
        <f t="shared" si="19"/>
        <v>1</v>
      </c>
      <c r="BN59" s="41"/>
      <c r="BO59" s="42"/>
      <c r="BP59" s="43"/>
      <c r="BQ59" s="6">
        <v>661</v>
      </c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spans="1:82" ht="13.5">
      <c r="A60" s="18" t="s">
        <v>48</v>
      </c>
      <c r="B60" s="7" t="s">
        <v>142</v>
      </c>
      <c r="C60" s="8" t="s">
        <v>107</v>
      </c>
      <c r="D60" s="19">
        <f>SUM(E60:E62)</f>
        <v>2</v>
      </c>
      <c r="E60" s="20">
        <f t="shared" si="10"/>
        <v>1</v>
      </c>
      <c r="F60" s="21">
        <v>15</v>
      </c>
      <c r="H60" s="22">
        <v>13</v>
      </c>
      <c r="I60" s="23">
        <f t="shared" si="11"/>
        <v>0</v>
      </c>
      <c r="J60" s="24">
        <f>SUM(I60:I62)</f>
        <v>0</v>
      </c>
      <c r="K60" s="7" t="s">
        <v>144</v>
      </c>
      <c r="L60" s="8" t="s">
        <v>109</v>
      </c>
      <c r="N60" s="2"/>
      <c r="O60" s="18" t="s">
        <v>48</v>
      </c>
      <c r="P60" s="7" t="s">
        <v>133</v>
      </c>
      <c r="Q60" s="8" t="s">
        <v>134</v>
      </c>
      <c r="R60" s="19">
        <f>SUM(S60:S62)</f>
        <v>0</v>
      </c>
      <c r="S60" s="20">
        <f t="shared" si="12"/>
        <v>0</v>
      </c>
      <c r="T60" s="21">
        <v>3</v>
      </c>
      <c r="V60" s="22">
        <v>15</v>
      </c>
      <c r="W60" s="23">
        <f t="shared" si="13"/>
        <v>1</v>
      </c>
      <c r="X60" s="24">
        <f>SUM(W60:W62)</f>
        <v>2</v>
      </c>
      <c r="Y60" s="7" t="s">
        <v>131</v>
      </c>
      <c r="Z60" s="8" t="s">
        <v>95</v>
      </c>
      <c r="AB60" s="2"/>
      <c r="AC60" s="18" t="s">
        <v>48</v>
      </c>
      <c r="AD60" s="7" t="s">
        <v>120</v>
      </c>
      <c r="AE60" s="8" t="s">
        <v>121</v>
      </c>
      <c r="AF60" s="19">
        <f>SUM(AG60:AG62)</f>
        <v>2</v>
      </c>
      <c r="AG60" s="20">
        <f t="shared" si="14"/>
        <v>0</v>
      </c>
      <c r="AH60" s="21">
        <v>9</v>
      </c>
      <c r="AJ60" s="22">
        <v>15</v>
      </c>
      <c r="AK60" s="23">
        <f t="shared" si="15"/>
        <v>1</v>
      </c>
      <c r="AL60" s="24">
        <f>SUM(AK60:AK62)</f>
        <v>1</v>
      </c>
      <c r="AM60" s="7" t="s">
        <v>124</v>
      </c>
      <c r="AN60" s="8" t="s">
        <v>103</v>
      </c>
      <c r="AP60" s="2"/>
      <c r="AQ60" s="18" t="s">
        <v>48</v>
      </c>
      <c r="AR60" s="7" t="s">
        <v>110</v>
      </c>
      <c r="AS60" s="8" t="s">
        <v>95</v>
      </c>
      <c r="AT60" s="19">
        <f>SUM(AU60:AU62)</f>
        <v>1</v>
      </c>
      <c r="AU60" s="20">
        <f t="shared" si="16"/>
        <v>0</v>
      </c>
      <c r="AV60" s="21">
        <v>13</v>
      </c>
      <c r="AX60" s="22">
        <v>15</v>
      </c>
      <c r="AY60" s="23">
        <f t="shared" si="17"/>
        <v>1</v>
      </c>
      <c r="AZ60" s="24">
        <f>SUM(AY60:AY62)</f>
        <v>2</v>
      </c>
      <c r="BA60" s="7" t="s">
        <v>108</v>
      </c>
      <c r="BB60" s="8" t="s">
        <v>109</v>
      </c>
      <c r="BD60" s="2"/>
      <c r="BE60" s="18" t="s">
        <v>48</v>
      </c>
      <c r="BF60" s="7" t="s">
        <v>94</v>
      </c>
      <c r="BG60" s="8" t="s">
        <v>95</v>
      </c>
      <c r="BH60" s="19">
        <f>SUM(BI60:BI62)</f>
        <v>2</v>
      </c>
      <c r="BI60" s="20">
        <f t="shared" si="18"/>
        <v>1</v>
      </c>
      <c r="BJ60" s="21">
        <v>15</v>
      </c>
      <c r="BL60" s="22">
        <v>5</v>
      </c>
      <c r="BM60" s="23">
        <f t="shared" si="19"/>
        <v>0</v>
      </c>
      <c r="BN60" s="24">
        <f>SUM(BM60:BM62)</f>
        <v>0</v>
      </c>
      <c r="BO60" s="7" t="s">
        <v>97</v>
      </c>
      <c r="BP60" s="8" t="s">
        <v>98</v>
      </c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2:82" ht="13.5">
      <c r="B61" s="25"/>
      <c r="C61" s="26"/>
      <c r="D61" s="27"/>
      <c r="E61" s="28">
        <f t="shared" si="10"/>
        <v>1</v>
      </c>
      <c r="F61" s="29">
        <v>15</v>
      </c>
      <c r="G61" s="30" t="s">
        <v>27</v>
      </c>
      <c r="H61" s="31">
        <v>7</v>
      </c>
      <c r="I61" s="32">
        <f t="shared" si="11"/>
        <v>0</v>
      </c>
      <c r="J61" s="33"/>
      <c r="K61" s="34"/>
      <c r="L61" s="35"/>
      <c r="N61" s="2"/>
      <c r="P61" s="25"/>
      <c r="Q61" s="26"/>
      <c r="R61" s="27"/>
      <c r="S61" s="28">
        <f t="shared" si="12"/>
        <v>0</v>
      </c>
      <c r="T61" s="29">
        <v>2</v>
      </c>
      <c r="U61" s="30" t="s">
        <v>27</v>
      </c>
      <c r="V61" s="31">
        <v>15</v>
      </c>
      <c r="W61" s="32">
        <f t="shared" si="13"/>
        <v>1</v>
      </c>
      <c r="X61" s="33"/>
      <c r="Y61" s="34"/>
      <c r="Z61" s="35"/>
      <c r="AB61" s="2"/>
      <c r="AD61" s="25"/>
      <c r="AE61" s="26"/>
      <c r="AF61" s="27"/>
      <c r="AG61" s="28">
        <f t="shared" si="14"/>
        <v>1</v>
      </c>
      <c r="AH61" s="29">
        <v>15</v>
      </c>
      <c r="AI61" s="30" t="s">
        <v>27</v>
      </c>
      <c r="AJ61" s="31">
        <v>8</v>
      </c>
      <c r="AK61" s="32">
        <f t="shared" si="15"/>
        <v>0</v>
      </c>
      <c r="AL61" s="33"/>
      <c r="AM61" s="34"/>
      <c r="AN61" s="35"/>
      <c r="AP61" s="2"/>
      <c r="AR61" s="25"/>
      <c r="AS61" s="26"/>
      <c r="AT61" s="27"/>
      <c r="AU61" s="28">
        <f t="shared" si="16"/>
        <v>1</v>
      </c>
      <c r="AV61" s="29">
        <v>15</v>
      </c>
      <c r="AW61" s="30" t="s">
        <v>27</v>
      </c>
      <c r="AX61" s="31">
        <v>10</v>
      </c>
      <c r="AY61" s="32">
        <f t="shared" si="17"/>
        <v>0</v>
      </c>
      <c r="AZ61" s="33"/>
      <c r="BA61" s="34"/>
      <c r="BB61" s="35"/>
      <c r="BD61" s="2"/>
      <c r="BF61" s="25"/>
      <c r="BG61" s="26"/>
      <c r="BH61" s="27"/>
      <c r="BI61" s="28">
        <f t="shared" si="18"/>
        <v>1</v>
      </c>
      <c r="BJ61" s="29">
        <v>15</v>
      </c>
      <c r="BK61" s="30" t="s">
        <v>27</v>
      </c>
      <c r="BL61" s="31">
        <v>7</v>
      </c>
      <c r="BM61" s="32">
        <f t="shared" si="19"/>
        <v>0</v>
      </c>
      <c r="BN61" s="33"/>
      <c r="BO61" s="34"/>
      <c r="BP61" s="35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ht="13.5">
      <c r="A62" s="6">
        <v>521</v>
      </c>
      <c r="B62" s="10"/>
      <c r="C62" s="11"/>
      <c r="D62" s="36"/>
      <c r="E62" s="37">
        <f t="shared" si="10"/>
        <v>0</v>
      </c>
      <c r="F62" s="38"/>
      <c r="H62" s="39"/>
      <c r="I62" s="40">
        <f t="shared" si="11"/>
        <v>0</v>
      </c>
      <c r="J62" s="41"/>
      <c r="K62" s="42"/>
      <c r="L62" s="43"/>
      <c r="M62" s="6">
        <v>921</v>
      </c>
      <c r="N62" s="2"/>
      <c r="O62" s="6">
        <v>931</v>
      </c>
      <c r="P62" s="10"/>
      <c r="Q62" s="11"/>
      <c r="R62" s="36"/>
      <c r="S62" s="37">
        <f t="shared" si="12"/>
        <v>0</v>
      </c>
      <c r="T62" s="38"/>
      <c r="V62" s="39"/>
      <c r="W62" s="40">
        <f t="shared" si="13"/>
        <v>0</v>
      </c>
      <c r="X62" s="41"/>
      <c r="Y62" s="42"/>
      <c r="Z62" s="43"/>
      <c r="AA62" s="6">
        <v>231</v>
      </c>
      <c r="AB62" s="2"/>
      <c r="AC62" s="6">
        <v>941</v>
      </c>
      <c r="AD62" s="10"/>
      <c r="AE62" s="11"/>
      <c r="AF62" s="36"/>
      <c r="AG62" s="37">
        <f t="shared" si="14"/>
        <v>1</v>
      </c>
      <c r="AH62" s="38">
        <v>15</v>
      </c>
      <c r="AJ62" s="39">
        <v>10</v>
      </c>
      <c r="AK62" s="40">
        <f t="shared" si="15"/>
        <v>0</v>
      </c>
      <c r="AL62" s="41"/>
      <c r="AM62" s="42"/>
      <c r="AN62" s="43"/>
      <c r="AO62" s="6">
        <v>641</v>
      </c>
      <c r="AP62" s="2"/>
      <c r="AQ62" s="6">
        <v>851</v>
      </c>
      <c r="AR62" s="10"/>
      <c r="AS62" s="11"/>
      <c r="AT62" s="36"/>
      <c r="AU62" s="37">
        <f t="shared" si="16"/>
        <v>0</v>
      </c>
      <c r="AV62" s="38">
        <v>12</v>
      </c>
      <c r="AX62" s="39">
        <v>15</v>
      </c>
      <c r="AY62" s="40">
        <f t="shared" si="17"/>
        <v>1</v>
      </c>
      <c r="AZ62" s="41"/>
      <c r="BA62" s="42"/>
      <c r="BB62" s="43"/>
      <c r="BC62" s="6">
        <v>651</v>
      </c>
      <c r="BD62" s="2"/>
      <c r="BE62" s="6">
        <v>461</v>
      </c>
      <c r="BF62" s="10"/>
      <c r="BG62" s="11"/>
      <c r="BH62" s="36"/>
      <c r="BI62" s="37">
        <f t="shared" si="18"/>
        <v>0</v>
      </c>
      <c r="BJ62" s="38"/>
      <c r="BL62" s="39"/>
      <c r="BM62" s="40">
        <f t="shared" si="19"/>
        <v>0</v>
      </c>
      <c r="BN62" s="41"/>
      <c r="BO62" s="42"/>
      <c r="BP62" s="43"/>
      <c r="BQ62" s="6">
        <v>861</v>
      </c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ht="13.5">
      <c r="A63" s="18" t="s">
        <v>49</v>
      </c>
      <c r="B63" s="7" t="s">
        <v>143</v>
      </c>
      <c r="C63" s="8" t="s">
        <v>121</v>
      </c>
      <c r="D63" s="19">
        <f>SUM(E63:E65)</f>
        <v>0</v>
      </c>
      <c r="E63" s="20">
        <f t="shared" si="10"/>
        <v>0</v>
      </c>
      <c r="F63" s="21">
        <v>8</v>
      </c>
      <c r="H63" s="22">
        <v>15</v>
      </c>
      <c r="I63" s="23">
        <f t="shared" si="11"/>
        <v>1</v>
      </c>
      <c r="J63" s="24">
        <f>SUM(I63:I65)</f>
        <v>2</v>
      </c>
      <c r="K63" s="7" t="s">
        <v>141</v>
      </c>
      <c r="L63" s="8" t="s">
        <v>86</v>
      </c>
      <c r="N63" s="2"/>
      <c r="O63" s="18" t="s">
        <v>49</v>
      </c>
      <c r="P63" s="7" t="s">
        <v>135</v>
      </c>
      <c r="Q63" s="8" t="s">
        <v>95</v>
      </c>
      <c r="R63" s="19">
        <f>SUM(S63:S65)</f>
        <v>0</v>
      </c>
      <c r="S63" s="20">
        <f t="shared" si="12"/>
        <v>0</v>
      </c>
      <c r="T63" s="21">
        <v>12</v>
      </c>
      <c r="V63" s="22">
        <v>15</v>
      </c>
      <c r="W63" s="23">
        <f t="shared" si="13"/>
        <v>1</v>
      </c>
      <c r="X63" s="24">
        <f>SUM(W63:W65)</f>
        <v>2</v>
      </c>
      <c r="Y63" s="7" t="s">
        <v>132</v>
      </c>
      <c r="Z63" s="8" t="s">
        <v>95</v>
      </c>
      <c r="AB63" s="2"/>
      <c r="AC63" s="18" t="s">
        <v>49</v>
      </c>
      <c r="AD63" s="7" t="s">
        <v>119</v>
      </c>
      <c r="AE63" s="8" t="s">
        <v>90</v>
      </c>
      <c r="AF63" s="19">
        <f>SUM(AG63:AG65)</f>
        <v>2</v>
      </c>
      <c r="AG63" s="20">
        <f t="shared" si="14"/>
        <v>1</v>
      </c>
      <c r="AH63" s="21">
        <v>16</v>
      </c>
      <c r="AJ63" s="22">
        <v>14</v>
      </c>
      <c r="AK63" s="23">
        <f t="shared" si="15"/>
        <v>0</v>
      </c>
      <c r="AL63" s="24">
        <f>SUM(AK63:AK65)</f>
        <v>0</v>
      </c>
      <c r="AM63" s="7" t="s">
        <v>122</v>
      </c>
      <c r="AN63" s="8" t="s">
        <v>123</v>
      </c>
      <c r="AP63" s="2"/>
      <c r="AQ63" s="18" t="s">
        <v>49</v>
      </c>
      <c r="AR63" s="7" t="s">
        <v>111</v>
      </c>
      <c r="AS63" s="8" t="s">
        <v>86</v>
      </c>
      <c r="AT63" s="19">
        <f>SUM(AU63:AU65)</f>
        <v>0</v>
      </c>
      <c r="AU63" s="20">
        <f t="shared" si="16"/>
        <v>0</v>
      </c>
      <c r="AV63" s="21">
        <v>15</v>
      </c>
      <c r="AX63" s="22">
        <v>17</v>
      </c>
      <c r="AY63" s="23">
        <f t="shared" si="17"/>
        <v>1</v>
      </c>
      <c r="AZ63" s="24">
        <f>SUM(AY63:AY65)</f>
        <v>2</v>
      </c>
      <c r="BA63" s="7" t="s">
        <v>106</v>
      </c>
      <c r="BB63" s="8" t="s">
        <v>107</v>
      </c>
      <c r="BD63" s="2"/>
      <c r="BE63" s="18" t="s">
        <v>49</v>
      </c>
      <c r="BF63" s="7" t="s">
        <v>96</v>
      </c>
      <c r="BG63" s="8" t="s">
        <v>92</v>
      </c>
      <c r="BH63" s="19">
        <f>SUM(BI63:BI65)</f>
        <v>0</v>
      </c>
      <c r="BI63" s="20">
        <f t="shared" si="18"/>
        <v>0</v>
      </c>
      <c r="BJ63" s="21">
        <v>5</v>
      </c>
      <c r="BL63" s="22">
        <v>15</v>
      </c>
      <c r="BM63" s="23">
        <f t="shared" si="19"/>
        <v>1</v>
      </c>
      <c r="BN63" s="24">
        <f>SUM(BM63:BM65)</f>
        <v>2</v>
      </c>
      <c r="BO63" s="7" t="s">
        <v>93</v>
      </c>
      <c r="BP63" s="8" t="s">
        <v>90</v>
      </c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2:82" ht="13.5">
      <c r="B64" s="25"/>
      <c r="C64" s="26"/>
      <c r="D64" s="27"/>
      <c r="E64" s="28">
        <f t="shared" si="10"/>
        <v>0</v>
      </c>
      <c r="F64" s="29">
        <v>6</v>
      </c>
      <c r="G64" s="30" t="s">
        <v>27</v>
      </c>
      <c r="H64" s="31">
        <v>15</v>
      </c>
      <c r="I64" s="32">
        <f t="shared" si="11"/>
        <v>1</v>
      </c>
      <c r="J64" s="33"/>
      <c r="K64" s="34"/>
      <c r="L64" s="35"/>
      <c r="N64" s="2"/>
      <c r="P64" s="25"/>
      <c r="Q64" s="26"/>
      <c r="R64" s="27"/>
      <c r="S64" s="28">
        <f t="shared" si="12"/>
        <v>0</v>
      </c>
      <c r="T64" s="29">
        <v>1</v>
      </c>
      <c r="U64" s="30" t="s">
        <v>27</v>
      </c>
      <c r="V64" s="31">
        <v>15</v>
      </c>
      <c r="W64" s="32">
        <f t="shared" si="13"/>
        <v>1</v>
      </c>
      <c r="X64" s="33"/>
      <c r="Y64" s="34"/>
      <c r="Z64" s="35"/>
      <c r="AB64" s="2"/>
      <c r="AD64" s="25"/>
      <c r="AE64" s="26"/>
      <c r="AF64" s="27"/>
      <c r="AG64" s="28">
        <f t="shared" si="14"/>
        <v>1</v>
      </c>
      <c r="AH64" s="29">
        <v>15</v>
      </c>
      <c r="AI64" s="30" t="s">
        <v>27</v>
      </c>
      <c r="AJ64" s="31">
        <v>10</v>
      </c>
      <c r="AK64" s="32">
        <f t="shared" si="15"/>
        <v>0</v>
      </c>
      <c r="AL64" s="33"/>
      <c r="AM64" s="34"/>
      <c r="AN64" s="35"/>
      <c r="AP64" s="2"/>
      <c r="AR64" s="25"/>
      <c r="AS64" s="26"/>
      <c r="AT64" s="27"/>
      <c r="AU64" s="28">
        <f t="shared" si="16"/>
        <v>0</v>
      </c>
      <c r="AV64" s="29">
        <v>12</v>
      </c>
      <c r="AW64" s="30" t="s">
        <v>27</v>
      </c>
      <c r="AX64" s="31">
        <v>15</v>
      </c>
      <c r="AY64" s="32">
        <f t="shared" si="17"/>
        <v>1</v>
      </c>
      <c r="AZ64" s="33"/>
      <c r="BA64" s="34"/>
      <c r="BB64" s="35"/>
      <c r="BD64" s="2"/>
      <c r="BF64" s="25"/>
      <c r="BG64" s="26"/>
      <c r="BH64" s="27"/>
      <c r="BI64" s="28">
        <f t="shared" si="18"/>
        <v>0</v>
      </c>
      <c r="BJ64" s="29">
        <v>13</v>
      </c>
      <c r="BK64" s="30" t="s">
        <v>27</v>
      </c>
      <c r="BL64" s="31">
        <v>15</v>
      </c>
      <c r="BM64" s="32">
        <f t="shared" si="19"/>
        <v>1</v>
      </c>
      <c r="BN64" s="33"/>
      <c r="BO64" s="34"/>
      <c r="BP64" s="35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ht="13.5">
      <c r="A65" s="6">
        <v>821</v>
      </c>
      <c r="B65" s="10"/>
      <c r="C65" s="11"/>
      <c r="D65" s="36"/>
      <c r="E65" s="37">
        <f t="shared" si="10"/>
        <v>0</v>
      </c>
      <c r="F65" s="38"/>
      <c r="H65" s="39"/>
      <c r="I65" s="40">
        <f t="shared" si="11"/>
        <v>0</v>
      </c>
      <c r="J65" s="41"/>
      <c r="K65" s="42"/>
      <c r="L65" s="43"/>
      <c r="M65" s="6">
        <v>621</v>
      </c>
      <c r="N65" s="2"/>
      <c r="O65" s="6">
        <v>431</v>
      </c>
      <c r="P65" s="10"/>
      <c r="Q65" s="11"/>
      <c r="R65" s="36"/>
      <c r="S65" s="37">
        <f t="shared" si="12"/>
        <v>0</v>
      </c>
      <c r="T65" s="38"/>
      <c r="V65" s="39"/>
      <c r="W65" s="40">
        <f t="shared" si="13"/>
        <v>0</v>
      </c>
      <c r="X65" s="41"/>
      <c r="Y65" s="42"/>
      <c r="Z65" s="43"/>
      <c r="AA65" s="6">
        <v>731</v>
      </c>
      <c r="AB65" s="2"/>
      <c r="AC65" s="6">
        <v>541</v>
      </c>
      <c r="AD65" s="10"/>
      <c r="AE65" s="11"/>
      <c r="AF65" s="36"/>
      <c r="AG65" s="37">
        <f t="shared" si="14"/>
        <v>0</v>
      </c>
      <c r="AH65" s="38"/>
      <c r="AJ65" s="39"/>
      <c r="AK65" s="40">
        <f t="shared" si="15"/>
        <v>0</v>
      </c>
      <c r="AL65" s="41"/>
      <c r="AM65" s="42"/>
      <c r="AN65" s="43"/>
      <c r="AO65" s="6">
        <v>741</v>
      </c>
      <c r="AP65" s="2"/>
      <c r="AQ65" s="6">
        <v>951</v>
      </c>
      <c r="AR65" s="10"/>
      <c r="AS65" s="11"/>
      <c r="AT65" s="36"/>
      <c r="AU65" s="37">
        <f t="shared" si="16"/>
        <v>0</v>
      </c>
      <c r="AV65" s="38"/>
      <c r="AX65" s="39"/>
      <c r="AY65" s="40">
        <f t="shared" si="17"/>
        <v>0</v>
      </c>
      <c r="AZ65" s="41"/>
      <c r="BA65" s="42"/>
      <c r="BB65" s="43"/>
      <c r="BC65" s="6">
        <v>751</v>
      </c>
      <c r="BD65" s="2"/>
      <c r="BE65" s="6">
        <v>961</v>
      </c>
      <c r="BF65" s="10"/>
      <c r="BG65" s="11"/>
      <c r="BH65" s="36"/>
      <c r="BI65" s="37">
        <f t="shared" si="18"/>
        <v>0</v>
      </c>
      <c r="BJ65" s="38"/>
      <c r="BL65" s="39"/>
      <c r="BM65" s="40">
        <f t="shared" si="19"/>
        <v>0</v>
      </c>
      <c r="BN65" s="41"/>
      <c r="BO65" s="42"/>
      <c r="BP65" s="43"/>
      <c r="BQ65" s="6">
        <v>361</v>
      </c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ht="13.5">
      <c r="A66" s="18" t="s">
        <v>50</v>
      </c>
      <c r="B66" s="7" t="s">
        <v>138</v>
      </c>
      <c r="C66" s="8" t="s">
        <v>121</v>
      </c>
      <c r="D66" s="19">
        <f>SUM(E66:E68)</f>
        <v>0</v>
      </c>
      <c r="E66" s="20">
        <f t="shared" si="10"/>
        <v>0</v>
      </c>
      <c r="F66" s="21">
        <v>7</v>
      </c>
      <c r="H66" s="22">
        <v>15</v>
      </c>
      <c r="I66" s="23">
        <f t="shared" si="11"/>
        <v>1</v>
      </c>
      <c r="J66" s="24">
        <f>SUM(I66:I68)</f>
        <v>2</v>
      </c>
      <c r="K66" s="7" t="s">
        <v>137</v>
      </c>
      <c r="L66" s="8" t="s">
        <v>92</v>
      </c>
      <c r="N66" s="2"/>
      <c r="O66" s="18" t="s">
        <v>50</v>
      </c>
      <c r="P66" s="7" t="s">
        <v>126</v>
      </c>
      <c r="Q66" s="8" t="s">
        <v>127</v>
      </c>
      <c r="R66" s="19">
        <f>SUM(S66:S68)</f>
        <v>2</v>
      </c>
      <c r="S66" s="20">
        <f t="shared" si="12"/>
        <v>1</v>
      </c>
      <c r="T66" s="21">
        <v>15</v>
      </c>
      <c r="V66" s="22">
        <v>7</v>
      </c>
      <c r="W66" s="23">
        <f t="shared" si="13"/>
        <v>0</v>
      </c>
      <c r="X66" s="24">
        <f>SUM(W66:W68)</f>
        <v>1</v>
      </c>
      <c r="Y66" s="7" t="s">
        <v>128</v>
      </c>
      <c r="Z66" s="8" t="s">
        <v>113</v>
      </c>
      <c r="AB66" s="2"/>
      <c r="AC66" s="18" t="s">
        <v>50</v>
      </c>
      <c r="AD66" s="7" t="s">
        <v>114</v>
      </c>
      <c r="AE66" s="8" t="s">
        <v>100</v>
      </c>
      <c r="AF66" s="19">
        <f>SUM(AG66:AG68)</f>
        <v>2</v>
      </c>
      <c r="AG66" s="20">
        <f t="shared" si="14"/>
        <v>1</v>
      </c>
      <c r="AH66" s="21">
        <v>15</v>
      </c>
      <c r="AJ66" s="22">
        <v>7</v>
      </c>
      <c r="AK66" s="23">
        <f t="shared" si="15"/>
        <v>0</v>
      </c>
      <c r="AL66" s="24">
        <f>SUM(AK66:AK68)</f>
        <v>0</v>
      </c>
      <c r="AM66" s="7" t="s">
        <v>115</v>
      </c>
      <c r="AN66" s="8" t="s">
        <v>116</v>
      </c>
      <c r="AP66" s="2"/>
      <c r="AQ66" s="18" t="s">
        <v>50</v>
      </c>
      <c r="AR66" s="7" t="s">
        <v>102</v>
      </c>
      <c r="AS66" s="8" t="s">
        <v>103</v>
      </c>
      <c r="AT66" s="19">
        <f>SUM(AU66:AU68)</f>
        <v>0</v>
      </c>
      <c r="AU66" s="20">
        <f t="shared" si="16"/>
        <v>0</v>
      </c>
      <c r="AV66" s="21">
        <v>3</v>
      </c>
      <c r="AX66" s="22">
        <v>15</v>
      </c>
      <c r="AY66" s="23">
        <f t="shared" si="17"/>
        <v>1</v>
      </c>
      <c r="AZ66" s="24">
        <f>SUM(AY66:AY68)</f>
        <v>2</v>
      </c>
      <c r="BA66" s="7" t="s">
        <v>101</v>
      </c>
      <c r="BB66" s="8" t="s">
        <v>92</v>
      </c>
      <c r="BD66" s="2"/>
      <c r="BE66" s="18" t="s">
        <v>50</v>
      </c>
      <c r="BF66" s="7" t="s">
        <v>85</v>
      </c>
      <c r="BG66" s="8" t="s">
        <v>86</v>
      </c>
      <c r="BH66" s="19">
        <f>SUM(BI66:BI68)</f>
        <v>2</v>
      </c>
      <c r="BI66" s="20">
        <f t="shared" si="18"/>
        <v>1</v>
      </c>
      <c r="BJ66" s="21">
        <v>15</v>
      </c>
      <c r="BL66" s="22">
        <v>11</v>
      </c>
      <c r="BM66" s="23">
        <f t="shared" si="19"/>
        <v>0</v>
      </c>
      <c r="BN66" s="24">
        <f>SUM(BM66:BM68)</f>
        <v>0</v>
      </c>
      <c r="BO66" s="7" t="s">
        <v>87</v>
      </c>
      <c r="BP66" s="8" t="s">
        <v>88</v>
      </c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2:82" ht="13.5">
      <c r="B67" s="25"/>
      <c r="C67" s="26"/>
      <c r="D67" s="27"/>
      <c r="E67" s="28">
        <f aca="true" t="shared" si="20" ref="E67:E77">IF(F67&gt;H67,1,0)</f>
        <v>0</v>
      </c>
      <c r="F67" s="29">
        <v>13</v>
      </c>
      <c r="G67" s="30" t="s">
        <v>27</v>
      </c>
      <c r="H67" s="31">
        <v>15</v>
      </c>
      <c r="I67" s="32">
        <f aca="true" t="shared" si="21" ref="I67:I77">IF(H67&gt;F67,1,0)</f>
        <v>1</v>
      </c>
      <c r="J67" s="33"/>
      <c r="K67" s="34"/>
      <c r="L67" s="35"/>
      <c r="N67" s="2"/>
      <c r="P67" s="25"/>
      <c r="Q67" s="26"/>
      <c r="R67" s="27"/>
      <c r="S67" s="28">
        <f aca="true" t="shared" si="22" ref="S67:S77">IF(T67&gt;V67,1,0)</f>
        <v>0</v>
      </c>
      <c r="T67" s="29">
        <v>11</v>
      </c>
      <c r="U67" s="30" t="s">
        <v>27</v>
      </c>
      <c r="V67" s="31">
        <v>15</v>
      </c>
      <c r="W67" s="32">
        <f aca="true" t="shared" si="23" ref="W67:W77">IF(V67&gt;T67,1,0)</f>
        <v>1</v>
      </c>
      <c r="X67" s="33"/>
      <c r="Y67" s="34"/>
      <c r="Z67" s="35"/>
      <c r="AB67" s="2"/>
      <c r="AD67" s="25"/>
      <c r="AE67" s="26"/>
      <c r="AF67" s="27"/>
      <c r="AG67" s="28">
        <f aca="true" t="shared" si="24" ref="AG67:AG77">IF(AH67&gt;AJ67,1,0)</f>
        <v>1</v>
      </c>
      <c r="AH67" s="29">
        <v>15</v>
      </c>
      <c r="AI67" s="30" t="s">
        <v>27</v>
      </c>
      <c r="AJ67" s="31">
        <v>13</v>
      </c>
      <c r="AK67" s="32">
        <f aca="true" t="shared" si="25" ref="AK67:AK77">IF(AJ67&gt;AH67,1,0)</f>
        <v>0</v>
      </c>
      <c r="AL67" s="33"/>
      <c r="AM67" s="34"/>
      <c r="AN67" s="35"/>
      <c r="AP67" s="2"/>
      <c r="AR67" s="25"/>
      <c r="AS67" s="26"/>
      <c r="AT67" s="27"/>
      <c r="AU67" s="28">
        <f aca="true" t="shared" si="26" ref="AU67:AU77">IF(AV67&gt;AX67,1,0)</f>
        <v>0</v>
      </c>
      <c r="AV67" s="29">
        <v>7</v>
      </c>
      <c r="AW67" s="30" t="s">
        <v>27</v>
      </c>
      <c r="AX67" s="31">
        <v>15</v>
      </c>
      <c r="AY67" s="32">
        <f aca="true" t="shared" si="27" ref="AY67:AY77">IF(AX67&gt;AV67,1,0)</f>
        <v>1</v>
      </c>
      <c r="AZ67" s="33"/>
      <c r="BA67" s="34"/>
      <c r="BB67" s="35"/>
      <c r="BD67" s="2"/>
      <c r="BF67" s="25"/>
      <c r="BG67" s="26"/>
      <c r="BH67" s="27"/>
      <c r="BI67" s="28">
        <f aca="true" t="shared" si="28" ref="BI67:BI77">IF(BJ67&gt;BL67,1,0)</f>
        <v>1</v>
      </c>
      <c r="BJ67" s="29">
        <v>15</v>
      </c>
      <c r="BK67" s="30" t="s">
        <v>27</v>
      </c>
      <c r="BL67" s="31">
        <v>10</v>
      </c>
      <c r="BM67" s="32">
        <f aca="true" t="shared" si="29" ref="BM67:BM77">IF(BL67&gt;BJ67,1,0)</f>
        <v>0</v>
      </c>
      <c r="BN67" s="33"/>
      <c r="BO67" s="34"/>
      <c r="BP67" s="35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ht="13.5">
      <c r="A68" s="6">
        <v>221</v>
      </c>
      <c r="B68" s="10"/>
      <c r="C68" s="11"/>
      <c r="D68" s="36"/>
      <c r="E68" s="37">
        <f t="shared" si="20"/>
        <v>0</v>
      </c>
      <c r="F68" s="38"/>
      <c r="H68" s="39"/>
      <c r="I68" s="40">
        <f t="shared" si="21"/>
        <v>0</v>
      </c>
      <c r="J68" s="41"/>
      <c r="K68" s="42"/>
      <c r="L68" s="43"/>
      <c r="M68" s="6">
        <v>321</v>
      </c>
      <c r="N68" s="2"/>
      <c r="O68" s="6">
        <v>131</v>
      </c>
      <c r="P68" s="10"/>
      <c r="Q68" s="11"/>
      <c r="R68" s="36"/>
      <c r="S68" s="37">
        <f t="shared" si="22"/>
        <v>1</v>
      </c>
      <c r="T68" s="38">
        <v>15</v>
      </c>
      <c r="V68" s="39">
        <v>4</v>
      </c>
      <c r="W68" s="40">
        <f t="shared" si="23"/>
        <v>0</v>
      </c>
      <c r="X68" s="41"/>
      <c r="Y68" s="42"/>
      <c r="Z68" s="43"/>
      <c r="AA68" s="6">
        <v>331</v>
      </c>
      <c r="AB68" s="2"/>
      <c r="AC68" s="6">
        <v>141</v>
      </c>
      <c r="AD68" s="10"/>
      <c r="AE68" s="11"/>
      <c r="AF68" s="36"/>
      <c r="AG68" s="37">
        <f t="shared" si="24"/>
        <v>0</v>
      </c>
      <c r="AH68" s="38"/>
      <c r="AJ68" s="39"/>
      <c r="AK68" s="40">
        <f t="shared" si="25"/>
        <v>0</v>
      </c>
      <c r="AL68" s="41"/>
      <c r="AM68" s="42"/>
      <c r="AN68" s="43"/>
      <c r="AO68" s="6">
        <v>241</v>
      </c>
      <c r="AP68" s="2"/>
      <c r="AQ68" s="6">
        <v>351</v>
      </c>
      <c r="AR68" s="10"/>
      <c r="AS68" s="11"/>
      <c r="AT68" s="36"/>
      <c r="AU68" s="37">
        <f t="shared" si="26"/>
        <v>0</v>
      </c>
      <c r="AV68" s="38"/>
      <c r="AX68" s="39"/>
      <c r="AY68" s="40">
        <f t="shared" si="27"/>
        <v>0</v>
      </c>
      <c r="AZ68" s="41"/>
      <c r="BA68" s="42"/>
      <c r="BB68" s="43"/>
      <c r="BC68" s="6">
        <v>251</v>
      </c>
      <c r="BD68" s="2"/>
      <c r="BE68" s="6">
        <v>161</v>
      </c>
      <c r="BF68" s="10"/>
      <c r="BG68" s="11"/>
      <c r="BH68" s="36"/>
      <c r="BI68" s="37">
        <f t="shared" si="28"/>
        <v>0</v>
      </c>
      <c r="BJ68" s="38"/>
      <c r="BL68" s="39"/>
      <c r="BM68" s="40">
        <f t="shared" si="29"/>
        <v>0</v>
      </c>
      <c r="BN68" s="41"/>
      <c r="BO68" s="42"/>
      <c r="BP68" s="43"/>
      <c r="BQ68" s="6">
        <v>661</v>
      </c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ht="13.5">
      <c r="A69" s="18" t="s">
        <v>51</v>
      </c>
      <c r="B69" s="7" t="s">
        <v>142</v>
      </c>
      <c r="C69" s="8" t="s">
        <v>107</v>
      </c>
      <c r="D69" s="19">
        <f>SUM(E69:E71)</f>
        <v>1</v>
      </c>
      <c r="E69" s="20">
        <f t="shared" si="20"/>
        <v>1</v>
      </c>
      <c r="F69" s="21">
        <v>15</v>
      </c>
      <c r="H69" s="22">
        <v>12</v>
      </c>
      <c r="I69" s="23">
        <f t="shared" si="21"/>
        <v>0</v>
      </c>
      <c r="J69" s="24">
        <f>SUM(I69:I71)</f>
        <v>2</v>
      </c>
      <c r="K69" s="7" t="s">
        <v>141</v>
      </c>
      <c r="L69" s="8" t="s">
        <v>86</v>
      </c>
      <c r="N69" s="2"/>
      <c r="O69" s="18" t="s">
        <v>51</v>
      </c>
      <c r="P69" s="7" t="s">
        <v>131</v>
      </c>
      <c r="Q69" s="8" t="s">
        <v>95</v>
      </c>
      <c r="R69" s="19">
        <f>SUM(S69:S71)</f>
        <v>2</v>
      </c>
      <c r="S69" s="20">
        <f t="shared" si="22"/>
        <v>1</v>
      </c>
      <c r="T69" s="21">
        <v>15</v>
      </c>
      <c r="V69" s="22">
        <v>11</v>
      </c>
      <c r="W69" s="23">
        <f t="shared" si="23"/>
        <v>0</v>
      </c>
      <c r="X69" s="24">
        <f>SUM(W69:W71)</f>
        <v>0</v>
      </c>
      <c r="Y69" s="7" t="s">
        <v>132</v>
      </c>
      <c r="Z69" s="8" t="s">
        <v>95</v>
      </c>
      <c r="AB69" s="2"/>
      <c r="AC69" s="18" t="s">
        <v>51</v>
      </c>
      <c r="AD69" s="7" t="s">
        <v>120</v>
      </c>
      <c r="AE69" s="8" t="s">
        <v>121</v>
      </c>
      <c r="AF69" s="19">
        <f>SUM(AG69:AG71)</f>
        <v>0</v>
      </c>
      <c r="AG69" s="20">
        <f t="shared" si="24"/>
        <v>0</v>
      </c>
      <c r="AH69" s="21">
        <v>9</v>
      </c>
      <c r="AJ69" s="22">
        <v>15</v>
      </c>
      <c r="AK69" s="23">
        <f t="shared" si="25"/>
        <v>1</v>
      </c>
      <c r="AL69" s="24">
        <f>SUM(AK69:AK71)</f>
        <v>2</v>
      </c>
      <c r="AM69" s="7" t="s">
        <v>119</v>
      </c>
      <c r="AN69" s="8" t="s">
        <v>90</v>
      </c>
      <c r="AP69" s="2"/>
      <c r="AQ69" s="18" t="s">
        <v>51</v>
      </c>
      <c r="AR69" s="7" t="s">
        <v>108</v>
      </c>
      <c r="AS69" s="8" t="s">
        <v>109</v>
      </c>
      <c r="AT69" s="19">
        <f>SUM(AU69:AU71)</f>
        <v>0</v>
      </c>
      <c r="AU69" s="20">
        <f t="shared" si="26"/>
        <v>0</v>
      </c>
      <c r="AV69" s="21">
        <v>5</v>
      </c>
      <c r="AX69" s="22">
        <v>15</v>
      </c>
      <c r="AY69" s="23">
        <f t="shared" si="27"/>
        <v>1</v>
      </c>
      <c r="AZ69" s="24">
        <f>SUM(AY69:AY71)</f>
        <v>2</v>
      </c>
      <c r="BA69" s="7" t="s">
        <v>106</v>
      </c>
      <c r="BB69" s="8" t="s">
        <v>107</v>
      </c>
      <c r="BD69" s="2"/>
      <c r="BE69" s="18" t="s">
        <v>51</v>
      </c>
      <c r="BF69" s="7" t="s">
        <v>94</v>
      </c>
      <c r="BG69" s="8" t="s">
        <v>95</v>
      </c>
      <c r="BH69" s="19">
        <f>SUM(BI69:BI71)</f>
        <v>1</v>
      </c>
      <c r="BI69" s="20">
        <f t="shared" si="28"/>
        <v>1</v>
      </c>
      <c r="BJ69" s="21">
        <v>15</v>
      </c>
      <c r="BL69" s="22">
        <v>12</v>
      </c>
      <c r="BM69" s="23">
        <f t="shared" si="29"/>
        <v>0</v>
      </c>
      <c r="BN69" s="24">
        <f>SUM(BM69:BM71)</f>
        <v>2</v>
      </c>
      <c r="BO69" s="7" t="s">
        <v>93</v>
      </c>
      <c r="BP69" s="8" t="s">
        <v>90</v>
      </c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2:82" ht="13.5">
      <c r="B70" s="25"/>
      <c r="C70" s="26"/>
      <c r="D70" s="27"/>
      <c r="E70" s="28">
        <f t="shared" si="20"/>
        <v>0</v>
      </c>
      <c r="F70" s="29">
        <v>12</v>
      </c>
      <c r="G70" s="30" t="s">
        <v>27</v>
      </c>
      <c r="H70" s="31">
        <v>15</v>
      </c>
      <c r="I70" s="32">
        <f t="shared" si="21"/>
        <v>1</v>
      </c>
      <c r="J70" s="33"/>
      <c r="K70" s="34"/>
      <c r="L70" s="35"/>
      <c r="N70" s="2"/>
      <c r="P70" s="25"/>
      <c r="Q70" s="26"/>
      <c r="R70" s="27"/>
      <c r="S70" s="28">
        <f t="shared" si="22"/>
        <v>1</v>
      </c>
      <c r="T70" s="29">
        <v>15</v>
      </c>
      <c r="U70" s="30" t="s">
        <v>27</v>
      </c>
      <c r="V70" s="31">
        <v>6</v>
      </c>
      <c r="W70" s="32">
        <f t="shared" si="23"/>
        <v>0</v>
      </c>
      <c r="X70" s="33"/>
      <c r="Y70" s="34"/>
      <c r="Z70" s="35"/>
      <c r="AB70" s="2"/>
      <c r="AD70" s="25"/>
      <c r="AE70" s="26"/>
      <c r="AF70" s="27"/>
      <c r="AG70" s="28">
        <f t="shared" si="24"/>
        <v>0</v>
      </c>
      <c r="AH70" s="29">
        <v>9</v>
      </c>
      <c r="AI70" s="30" t="s">
        <v>27</v>
      </c>
      <c r="AJ70" s="31">
        <v>15</v>
      </c>
      <c r="AK70" s="32">
        <f t="shared" si="25"/>
        <v>1</v>
      </c>
      <c r="AL70" s="33"/>
      <c r="AM70" s="34"/>
      <c r="AN70" s="35"/>
      <c r="AP70" s="2"/>
      <c r="AR70" s="25"/>
      <c r="AS70" s="26"/>
      <c r="AT70" s="27"/>
      <c r="AU70" s="28">
        <f t="shared" si="26"/>
        <v>0</v>
      </c>
      <c r="AV70" s="29">
        <v>11</v>
      </c>
      <c r="AW70" s="30" t="s">
        <v>27</v>
      </c>
      <c r="AX70" s="31">
        <v>15</v>
      </c>
      <c r="AY70" s="32">
        <f t="shared" si="27"/>
        <v>1</v>
      </c>
      <c r="AZ70" s="33"/>
      <c r="BA70" s="34"/>
      <c r="BB70" s="35"/>
      <c r="BD70" s="2"/>
      <c r="BF70" s="25"/>
      <c r="BG70" s="26"/>
      <c r="BH70" s="27"/>
      <c r="BI70" s="28">
        <f t="shared" si="28"/>
        <v>0</v>
      </c>
      <c r="BJ70" s="29">
        <v>9</v>
      </c>
      <c r="BK70" s="30" t="s">
        <v>27</v>
      </c>
      <c r="BL70" s="31">
        <v>15</v>
      </c>
      <c r="BM70" s="32">
        <f t="shared" si="29"/>
        <v>1</v>
      </c>
      <c r="BN70" s="33"/>
      <c r="BO70" s="34"/>
      <c r="BP70" s="35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ht="13.5">
      <c r="A71" s="6">
        <v>521</v>
      </c>
      <c r="B71" s="10"/>
      <c r="C71" s="11"/>
      <c r="D71" s="36"/>
      <c r="E71" s="37">
        <f t="shared" si="20"/>
        <v>0</v>
      </c>
      <c r="F71" s="38">
        <v>10</v>
      </c>
      <c r="H71" s="39">
        <v>15</v>
      </c>
      <c r="I71" s="40">
        <f t="shared" si="21"/>
        <v>1</v>
      </c>
      <c r="J71" s="41"/>
      <c r="K71" s="42"/>
      <c r="L71" s="43"/>
      <c r="M71" s="6">
        <v>621</v>
      </c>
      <c r="N71" s="2"/>
      <c r="O71" s="6">
        <v>231</v>
      </c>
      <c r="P71" s="10"/>
      <c r="Q71" s="11"/>
      <c r="R71" s="36"/>
      <c r="S71" s="37">
        <f t="shared" si="22"/>
        <v>0</v>
      </c>
      <c r="T71" s="38"/>
      <c r="V71" s="39"/>
      <c r="W71" s="40">
        <f t="shared" si="23"/>
        <v>0</v>
      </c>
      <c r="X71" s="41"/>
      <c r="Y71" s="42"/>
      <c r="Z71" s="43"/>
      <c r="AA71" s="6">
        <v>731</v>
      </c>
      <c r="AB71" s="2"/>
      <c r="AC71" s="6">
        <v>941</v>
      </c>
      <c r="AD71" s="10"/>
      <c r="AE71" s="11"/>
      <c r="AF71" s="36"/>
      <c r="AG71" s="37">
        <f t="shared" si="24"/>
        <v>0</v>
      </c>
      <c r="AH71" s="38"/>
      <c r="AJ71" s="39"/>
      <c r="AK71" s="40">
        <f t="shared" si="25"/>
        <v>0</v>
      </c>
      <c r="AL71" s="41"/>
      <c r="AM71" s="42"/>
      <c r="AN71" s="43"/>
      <c r="AO71" s="6">
        <v>541</v>
      </c>
      <c r="AP71" s="2"/>
      <c r="AQ71" s="6">
        <v>651</v>
      </c>
      <c r="AR71" s="10"/>
      <c r="AS71" s="11"/>
      <c r="AT71" s="36"/>
      <c r="AU71" s="37">
        <f t="shared" si="26"/>
        <v>0</v>
      </c>
      <c r="AV71" s="38"/>
      <c r="AX71" s="39"/>
      <c r="AY71" s="40">
        <f t="shared" si="27"/>
        <v>0</v>
      </c>
      <c r="AZ71" s="41"/>
      <c r="BA71" s="42"/>
      <c r="BB71" s="43"/>
      <c r="BC71" s="6">
        <v>751</v>
      </c>
      <c r="BD71" s="2"/>
      <c r="BE71" s="6">
        <v>461</v>
      </c>
      <c r="BF71" s="10"/>
      <c r="BG71" s="11"/>
      <c r="BH71" s="36"/>
      <c r="BI71" s="37">
        <f t="shared" si="28"/>
        <v>0</v>
      </c>
      <c r="BJ71" s="38">
        <v>12</v>
      </c>
      <c r="BL71" s="39">
        <v>15</v>
      </c>
      <c r="BM71" s="40">
        <f t="shared" si="29"/>
        <v>1</v>
      </c>
      <c r="BN71" s="41"/>
      <c r="BO71" s="42"/>
      <c r="BP71" s="43"/>
      <c r="BQ71" s="6">
        <v>361</v>
      </c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ht="13.5">
      <c r="A72" s="18" t="s">
        <v>52</v>
      </c>
      <c r="B72" s="7" t="s">
        <v>139</v>
      </c>
      <c r="C72" s="8" t="s">
        <v>90</v>
      </c>
      <c r="D72" s="19">
        <f>SUM(E72:E74)</f>
        <v>2</v>
      </c>
      <c r="E72" s="20">
        <f t="shared" si="20"/>
        <v>1</v>
      </c>
      <c r="F72" s="21">
        <v>15</v>
      </c>
      <c r="H72" s="22">
        <v>5</v>
      </c>
      <c r="I72" s="23">
        <f t="shared" si="21"/>
        <v>0</v>
      </c>
      <c r="J72" s="24">
        <f>SUM(I72:I74)</f>
        <v>1</v>
      </c>
      <c r="K72" s="7" t="s">
        <v>140</v>
      </c>
      <c r="L72" s="8" t="s">
        <v>100</v>
      </c>
      <c r="N72" s="2"/>
      <c r="O72" s="18" t="s">
        <v>52</v>
      </c>
      <c r="P72" s="7" t="s">
        <v>130</v>
      </c>
      <c r="Q72" s="8" t="s">
        <v>113</v>
      </c>
      <c r="R72" s="19">
        <f>SUM(S72:S74)</f>
        <v>0</v>
      </c>
      <c r="S72" s="20">
        <f t="shared" si="22"/>
        <v>0</v>
      </c>
      <c r="T72" s="21">
        <v>8</v>
      </c>
      <c r="V72" s="22">
        <v>15</v>
      </c>
      <c r="W72" s="23">
        <f t="shared" si="23"/>
        <v>1</v>
      </c>
      <c r="X72" s="24">
        <f>SUM(W72:W74)</f>
        <v>2</v>
      </c>
      <c r="Y72" s="7" t="s">
        <v>129</v>
      </c>
      <c r="Z72" s="8" t="s">
        <v>90</v>
      </c>
      <c r="AB72" s="2"/>
      <c r="AC72" s="18" t="s">
        <v>52</v>
      </c>
      <c r="AD72" s="7" t="s">
        <v>192</v>
      </c>
      <c r="AE72" s="8" t="s">
        <v>123</v>
      </c>
      <c r="AF72" s="19">
        <f>SUM(AG72:AG74)</f>
        <v>2</v>
      </c>
      <c r="AG72" s="20">
        <f t="shared" si="24"/>
        <v>1</v>
      </c>
      <c r="AH72" s="21">
        <v>15</v>
      </c>
      <c r="AJ72" s="22">
        <v>10</v>
      </c>
      <c r="AK72" s="23">
        <f t="shared" si="25"/>
        <v>0</v>
      </c>
      <c r="AL72" s="24">
        <f>SUM(AK72:AK74)</f>
        <v>0</v>
      </c>
      <c r="AM72" s="7" t="s">
        <v>118</v>
      </c>
      <c r="AN72" s="8" t="s">
        <v>90</v>
      </c>
      <c r="AP72" s="2"/>
      <c r="AQ72" s="18" t="s">
        <v>52</v>
      </c>
      <c r="AR72" s="7" t="s">
        <v>105</v>
      </c>
      <c r="AS72" s="8" t="s">
        <v>86</v>
      </c>
      <c r="AT72" s="19">
        <f>SUM(AU72:AU74)</f>
        <v>0</v>
      </c>
      <c r="AU72" s="20">
        <f t="shared" si="26"/>
        <v>0</v>
      </c>
      <c r="AV72" s="21">
        <v>14</v>
      </c>
      <c r="AX72" s="22">
        <v>16</v>
      </c>
      <c r="AY72" s="23">
        <f t="shared" si="27"/>
        <v>1</v>
      </c>
      <c r="AZ72" s="24">
        <f>SUM(AY72:AY74)</f>
        <v>2</v>
      </c>
      <c r="BA72" s="7" t="s">
        <v>104</v>
      </c>
      <c r="BB72" s="8" t="s">
        <v>103</v>
      </c>
      <c r="BD72" s="2"/>
      <c r="BE72" s="18" t="s">
        <v>52</v>
      </c>
      <c r="BF72" s="7" t="s">
        <v>89</v>
      </c>
      <c r="BG72" s="8" t="s">
        <v>90</v>
      </c>
      <c r="BH72" s="19">
        <f>SUM(BI72:BI74)</f>
        <v>2</v>
      </c>
      <c r="BI72" s="20">
        <f t="shared" si="28"/>
        <v>1</v>
      </c>
      <c r="BJ72" s="21">
        <v>15</v>
      </c>
      <c r="BL72" s="22">
        <v>9</v>
      </c>
      <c r="BM72" s="23">
        <f t="shared" si="29"/>
        <v>0</v>
      </c>
      <c r="BN72" s="24">
        <f>SUM(BM72:BM74)</f>
        <v>0</v>
      </c>
      <c r="BO72" s="7" t="s">
        <v>91</v>
      </c>
      <c r="BP72" s="8" t="s">
        <v>92</v>
      </c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2:82" ht="13.5">
      <c r="B73" s="25"/>
      <c r="C73" s="26"/>
      <c r="D73" s="27"/>
      <c r="E73" s="28">
        <f t="shared" si="20"/>
        <v>0</v>
      </c>
      <c r="F73" s="29">
        <v>13</v>
      </c>
      <c r="G73" s="30" t="s">
        <v>27</v>
      </c>
      <c r="H73" s="31">
        <v>15</v>
      </c>
      <c r="I73" s="32">
        <f t="shared" si="21"/>
        <v>1</v>
      </c>
      <c r="J73" s="33"/>
      <c r="K73" s="34"/>
      <c r="L73" s="35"/>
      <c r="N73" s="2"/>
      <c r="P73" s="25"/>
      <c r="Q73" s="26"/>
      <c r="R73" s="27"/>
      <c r="S73" s="28">
        <f t="shared" si="22"/>
        <v>0</v>
      </c>
      <c r="T73" s="29">
        <v>13</v>
      </c>
      <c r="U73" s="30" t="s">
        <v>27</v>
      </c>
      <c r="V73" s="31">
        <v>15</v>
      </c>
      <c r="W73" s="32">
        <f t="shared" si="23"/>
        <v>1</v>
      </c>
      <c r="X73" s="33"/>
      <c r="Y73" s="34"/>
      <c r="Z73" s="35"/>
      <c r="AB73" s="2"/>
      <c r="AD73" s="25"/>
      <c r="AE73" s="26"/>
      <c r="AF73" s="27"/>
      <c r="AG73" s="28">
        <f t="shared" si="24"/>
        <v>1</v>
      </c>
      <c r="AH73" s="29">
        <v>15</v>
      </c>
      <c r="AI73" s="30" t="s">
        <v>27</v>
      </c>
      <c r="AJ73" s="31">
        <v>6</v>
      </c>
      <c r="AK73" s="32">
        <f t="shared" si="25"/>
        <v>0</v>
      </c>
      <c r="AL73" s="33"/>
      <c r="AM73" s="34"/>
      <c r="AN73" s="35"/>
      <c r="AP73" s="2"/>
      <c r="AR73" s="25"/>
      <c r="AS73" s="26"/>
      <c r="AT73" s="27"/>
      <c r="AU73" s="28">
        <f t="shared" si="26"/>
        <v>0</v>
      </c>
      <c r="AV73" s="29">
        <v>12</v>
      </c>
      <c r="AW73" s="30" t="s">
        <v>27</v>
      </c>
      <c r="AX73" s="31">
        <v>15</v>
      </c>
      <c r="AY73" s="32">
        <f t="shared" si="27"/>
        <v>1</v>
      </c>
      <c r="AZ73" s="33"/>
      <c r="BA73" s="34"/>
      <c r="BB73" s="35"/>
      <c r="BD73" s="2"/>
      <c r="BF73" s="25"/>
      <c r="BG73" s="26"/>
      <c r="BH73" s="27"/>
      <c r="BI73" s="28">
        <f t="shared" si="28"/>
        <v>1</v>
      </c>
      <c r="BJ73" s="29">
        <v>15</v>
      </c>
      <c r="BK73" s="30" t="s">
        <v>27</v>
      </c>
      <c r="BL73" s="31">
        <v>8</v>
      </c>
      <c r="BM73" s="32">
        <f t="shared" si="29"/>
        <v>0</v>
      </c>
      <c r="BN73" s="33"/>
      <c r="BO73" s="34"/>
      <c r="BP73" s="35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ht="13.5">
      <c r="A74" s="6">
        <v>121</v>
      </c>
      <c r="B74" s="10"/>
      <c r="C74" s="11"/>
      <c r="D74" s="36"/>
      <c r="E74" s="37">
        <f t="shared" si="20"/>
        <v>1</v>
      </c>
      <c r="F74" s="38">
        <v>15</v>
      </c>
      <c r="H74" s="39">
        <v>11</v>
      </c>
      <c r="I74" s="40">
        <f t="shared" si="21"/>
        <v>0</v>
      </c>
      <c r="J74" s="41"/>
      <c r="K74" s="42"/>
      <c r="L74" s="43"/>
      <c r="M74" s="6">
        <v>421</v>
      </c>
      <c r="N74" s="2"/>
      <c r="O74" s="6">
        <v>631</v>
      </c>
      <c r="P74" s="10"/>
      <c r="Q74" s="11"/>
      <c r="R74" s="36"/>
      <c r="S74" s="37">
        <f t="shared" si="22"/>
        <v>0</v>
      </c>
      <c r="T74" s="38"/>
      <c r="V74" s="39"/>
      <c r="W74" s="40">
        <f t="shared" si="23"/>
        <v>0</v>
      </c>
      <c r="X74" s="41"/>
      <c r="Y74" s="42"/>
      <c r="Z74" s="43"/>
      <c r="AA74" s="6">
        <v>531</v>
      </c>
      <c r="AB74" s="2"/>
      <c r="AC74" s="6">
        <v>341</v>
      </c>
      <c r="AD74" s="10"/>
      <c r="AE74" s="11"/>
      <c r="AF74" s="36"/>
      <c r="AG74" s="37">
        <f t="shared" si="24"/>
        <v>0</v>
      </c>
      <c r="AH74" s="38"/>
      <c r="AJ74" s="39"/>
      <c r="AK74" s="40">
        <f t="shared" si="25"/>
        <v>0</v>
      </c>
      <c r="AL74" s="41"/>
      <c r="AM74" s="42"/>
      <c r="AN74" s="43"/>
      <c r="AO74" s="6">
        <v>441</v>
      </c>
      <c r="AP74" s="2"/>
      <c r="AQ74" s="6">
        <v>451</v>
      </c>
      <c r="AR74" s="10"/>
      <c r="AS74" s="11"/>
      <c r="AT74" s="36"/>
      <c r="AU74" s="37">
        <f t="shared" si="26"/>
        <v>0</v>
      </c>
      <c r="AV74" s="38"/>
      <c r="AX74" s="39"/>
      <c r="AY74" s="40">
        <f t="shared" si="27"/>
        <v>0</v>
      </c>
      <c r="AZ74" s="41"/>
      <c r="BA74" s="42"/>
      <c r="BB74" s="43"/>
      <c r="BC74" s="6">
        <v>551</v>
      </c>
      <c r="BD74" s="2"/>
      <c r="BE74" s="6">
        <v>261</v>
      </c>
      <c r="BF74" s="10"/>
      <c r="BG74" s="11"/>
      <c r="BH74" s="36"/>
      <c r="BI74" s="37">
        <f t="shared" si="28"/>
        <v>0</v>
      </c>
      <c r="BJ74" s="38"/>
      <c r="BL74" s="39"/>
      <c r="BM74" s="40">
        <f t="shared" si="29"/>
        <v>0</v>
      </c>
      <c r="BN74" s="41"/>
      <c r="BO74" s="42"/>
      <c r="BP74" s="43"/>
      <c r="BQ74" s="6">
        <v>561</v>
      </c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ht="13.5">
      <c r="A75" s="18" t="s">
        <v>53</v>
      </c>
      <c r="B75" s="7" t="s">
        <v>144</v>
      </c>
      <c r="C75" s="8" t="s">
        <v>109</v>
      </c>
      <c r="D75" s="19">
        <f>SUM(E75:E77)</f>
        <v>0</v>
      </c>
      <c r="E75" s="20">
        <f t="shared" si="20"/>
        <v>0</v>
      </c>
      <c r="F75" s="21">
        <v>12</v>
      </c>
      <c r="H75" s="22">
        <v>15</v>
      </c>
      <c r="I75" s="23">
        <f t="shared" si="21"/>
        <v>1</v>
      </c>
      <c r="J75" s="24">
        <f>SUM(I75:I77)</f>
        <v>2</v>
      </c>
      <c r="K75" s="7" t="s">
        <v>143</v>
      </c>
      <c r="L75" s="8" t="s">
        <v>121</v>
      </c>
      <c r="N75" s="2"/>
      <c r="O75" s="18" t="s">
        <v>53</v>
      </c>
      <c r="P75" s="7" t="s">
        <v>133</v>
      </c>
      <c r="Q75" s="8" t="s">
        <v>134</v>
      </c>
      <c r="R75" s="19">
        <f>SUM(S75:S77)</f>
        <v>2</v>
      </c>
      <c r="S75" s="20">
        <f t="shared" si="22"/>
        <v>0</v>
      </c>
      <c r="T75" s="21">
        <v>10</v>
      </c>
      <c r="V75" s="22">
        <v>15</v>
      </c>
      <c r="W75" s="23">
        <f t="shared" si="23"/>
        <v>1</v>
      </c>
      <c r="X75" s="24">
        <f>SUM(W75:W77)</f>
        <v>1</v>
      </c>
      <c r="Y75" s="7" t="s">
        <v>135</v>
      </c>
      <c r="Z75" s="8" t="s">
        <v>95</v>
      </c>
      <c r="AB75" s="2"/>
      <c r="AC75" s="18" t="s">
        <v>53</v>
      </c>
      <c r="AD75" s="7" t="s">
        <v>124</v>
      </c>
      <c r="AE75" s="8" t="s">
        <v>103</v>
      </c>
      <c r="AF75" s="19">
        <f>SUM(AG75:AG77)</f>
        <v>1</v>
      </c>
      <c r="AG75" s="20">
        <f t="shared" si="24"/>
        <v>1</v>
      </c>
      <c r="AH75" s="21">
        <v>16</v>
      </c>
      <c r="AJ75" s="22">
        <v>14</v>
      </c>
      <c r="AK75" s="23">
        <f t="shared" si="25"/>
        <v>0</v>
      </c>
      <c r="AL75" s="24">
        <f>SUM(AK75:AK77)</f>
        <v>2</v>
      </c>
      <c r="AM75" s="7" t="s">
        <v>122</v>
      </c>
      <c r="AN75" s="8" t="s">
        <v>123</v>
      </c>
      <c r="AP75" s="2"/>
      <c r="AQ75" s="18" t="s">
        <v>53</v>
      </c>
      <c r="AR75" s="7" t="s">
        <v>110</v>
      </c>
      <c r="AS75" s="8" t="s">
        <v>95</v>
      </c>
      <c r="AT75" s="19">
        <f>SUM(AU75:AU77)</f>
        <v>2</v>
      </c>
      <c r="AU75" s="20">
        <f t="shared" si="26"/>
        <v>0</v>
      </c>
      <c r="AV75" s="21">
        <v>12</v>
      </c>
      <c r="AX75" s="22">
        <v>15</v>
      </c>
      <c r="AY75" s="23">
        <f t="shared" si="27"/>
        <v>1</v>
      </c>
      <c r="AZ75" s="24">
        <f>SUM(AY75:AY77)</f>
        <v>1</v>
      </c>
      <c r="BA75" s="7" t="s">
        <v>111</v>
      </c>
      <c r="BB75" s="8" t="s">
        <v>86</v>
      </c>
      <c r="BD75" s="2"/>
      <c r="BE75" s="18" t="s">
        <v>53</v>
      </c>
      <c r="BF75" s="7" t="s">
        <v>97</v>
      </c>
      <c r="BG75" s="8" t="s">
        <v>98</v>
      </c>
      <c r="BH75" s="19">
        <f>SUM(BI75:BI77)</f>
        <v>1</v>
      </c>
      <c r="BI75" s="20">
        <f t="shared" si="28"/>
        <v>0</v>
      </c>
      <c r="BJ75" s="21">
        <v>9</v>
      </c>
      <c r="BL75" s="22">
        <v>15</v>
      </c>
      <c r="BM75" s="23">
        <f t="shared" si="29"/>
        <v>1</v>
      </c>
      <c r="BN75" s="24">
        <f>SUM(BM75:BM77)</f>
        <v>2</v>
      </c>
      <c r="BO75" s="7" t="s">
        <v>96</v>
      </c>
      <c r="BP75" s="8" t="s">
        <v>92</v>
      </c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2:82" ht="13.5">
      <c r="B76" s="25"/>
      <c r="C76" s="26"/>
      <c r="D76" s="27"/>
      <c r="E76" s="28">
        <f t="shared" si="20"/>
        <v>0</v>
      </c>
      <c r="F76" s="29">
        <v>12</v>
      </c>
      <c r="G76" s="30" t="s">
        <v>27</v>
      </c>
      <c r="H76" s="31">
        <v>15</v>
      </c>
      <c r="I76" s="32">
        <f t="shared" si="21"/>
        <v>1</v>
      </c>
      <c r="J76" s="33"/>
      <c r="K76" s="34"/>
      <c r="L76" s="35"/>
      <c r="N76" s="2"/>
      <c r="P76" s="25"/>
      <c r="Q76" s="26"/>
      <c r="R76" s="27"/>
      <c r="S76" s="28">
        <f t="shared" si="22"/>
        <v>1</v>
      </c>
      <c r="T76" s="29">
        <v>15</v>
      </c>
      <c r="U76" s="30" t="s">
        <v>27</v>
      </c>
      <c r="V76" s="31">
        <v>9</v>
      </c>
      <c r="W76" s="32">
        <f t="shared" si="23"/>
        <v>0</v>
      </c>
      <c r="X76" s="33"/>
      <c r="Y76" s="34"/>
      <c r="Z76" s="35"/>
      <c r="AB76" s="2"/>
      <c r="AD76" s="25"/>
      <c r="AE76" s="26"/>
      <c r="AF76" s="27"/>
      <c r="AG76" s="28">
        <f t="shared" si="24"/>
        <v>0</v>
      </c>
      <c r="AH76" s="29">
        <v>11</v>
      </c>
      <c r="AI76" s="30" t="s">
        <v>27</v>
      </c>
      <c r="AJ76" s="31">
        <v>15</v>
      </c>
      <c r="AK76" s="32">
        <f t="shared" si="25"/>
        <v>1</v>
      </c>
      <c r="AL76" s="33"/>
      <c r="AM76" s="34"/>
      <c r="AN76" s="35"/>
      <c r="AP76" s="2"/>
      <c r="AR76" s="25"/>
      <c r="AS76" s="26"/>
      <c r="AT76" s="27"/>
      <c r="AU76" s="28">
        <f t="shared" si="26"/>
        <v>1</v>
      </c>
      <c r="AV76" s="29">
        <v>15</v>
      </c>
      <c r="AW76" s="30" t="s">
        <v>27</v>
      </c>
      <c r="AX76" s="31">
        <v>10</v>
      </c>
      <c r="AY76" s="32">
        <f t="shared" si="27"/>
        <v>0</v>
      </c>
      <c r="AZ76" s="33"/>
      <c r="BA76" s="34"/>
      <c r="BB76" s="35"/>
      <c r="BD76" s="2"/>
      <c r="BF76" s="25"/>
      <c r="BG76" s="26"/>
      <c r="BH76" s="27"/>
      <c r="BI76" s="28">
        <f t="shared" si="28"/>
        <v>1</v>
      </c>
      <c r="BJ76" s="29">
        <v>15</v>
      </c>
      <c r="BK76" s="30" t="s">
        <v>27</v>
      </c>
      <c r="BL76" s="31">
        <v>12</v>
      </c>
      <c r="BM76" s="32">
        <f t="shared" si="29"/>
        <v>0</v>
      </c>
      <c r="BN76" s="33"/>
      <c r="BO76" s="34"/>
      <c r="BP76" s="35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spans="1:82" ht="13.5">
      <c r="A77" s="6">
        <v>921</v>
      </c>
      <c r="B77" s="10"/>
      <c r="C77" s="11"/>
      <c r="D77" s="36"/>
      <c r="E77" s="37">
        <f t="shared" si="20"/>
        <v>0</v>
      </c>
      <c r="F77" s="38"/>
      <c r="H77" s="39"/>
      <c r="I77" s="40">
        <f t="shared" si="21"/>
        <v>0</v>
      </c>
      <c r="J77" s="41"/>
      <c r="K77" s="42"/>
      <c r="L77" s="43"/>
      <c r="M77" s="6">
        <v>821</v>
      </c>
      <c r="N77" s="2"/>
      <c r="O77" s="6">
        <v>931</v>
      </c>
      <c r="P77" s="10"/>
      <c r="Q77" s="11"/>
      <c r="R77" s="36"/>
      <c r="S77" s="37">
        <f t="shared" si="22"/>
        <v>1</v>
      </c>
      <c r="T77" s="38">
        <v>15</v>
      </c>
      <c r="V77" s="39">
        <v>8</v>
      </c>
      <c r="W77" s="40">
        <f t="shared" si="23"/>
        <v>0</v>
      </c>
      <c r="X77" s="41"/>
      <c r="Y77" s="42"/>
      <c r="Z77" s="43"/>
      <c r="AA77" s="6">
        <v>431</v>
      </c>
      <c r="AB77" s="2"/>
      <c r="AC77" s="6">
        <v>641</v>
      </c>
      <c r="AD77" s="10"/>
      <c r="AE77" s="11"/>
      <c r="AF77" s="36"/>
      <c r="AG77" s="37">
        <f t="shared" si="24"/>
        <v>0</v>
      </c>
      <c r="AH77" s="38">
        <v>10</v>
      </c>
      <c r="AJ77" s="39">
        <v>15</v>
      </c>
      <c r="AK77" s="40">
        <f t="shared" si="25"/>
        <v>1</v>
      </c>
      <c r="AL77" s="41"/>
      <c r="AM77" s="42"/>
      <c r="AN77" s="43"/>
      <c r="AO77" s="6">
        <v>741</v>
      </c>
      <c r="AP77" s="2"/>
      <c r="AQ77" s="6">
        <v>851</v>
      </c>
      <c r="AR77" s="10"/>
      <c r="AS77" s="11"/>
      <c r="AT77" s="36"/>
      <c r="AU77" s="37">
        <f t="shared" si="26"/>
        <v>1</v>
      </c>
      <c r="AV77" s="38">
        <v>15</v>
      </c>
      <c r="AX77" s="39">
        <v>8</v>
      </c>
      <c r="AY77" s="40">
        <f t="shared" si="27"/>
        <v>0</v>
      </c>
      <c r="AZ77" s="41"/>
      <c r="BA77" s="42"/>
      <c r="BB77" s="43"/>
      <c r="BC77" s="6">
        <v>951</v>
      </c>
      <c r="BD77" s="2"/>
      <c r="BE77" s="6">
        <v>861</v>
      </c>
      <c r="BF77" s="10"/>
      <c r="BG77" s="11"/>
      <c r="BH77" s="36"/>
      <c r="BI77" s="37">
        <f t="shared" si="28"/>
        <v>0</v>
      </c>
      <c r="BJ77" s="38">
        <v>11</v>
      </c>
      <c r="BL77" s="39">
        <v>15</v>
      </c>
      <c r="BM77" s="40">
        <f t="shared" si="29"/>
        <v>1</v>
      </c>
      <c r="BN77" s="41"/>
      <c r="BO77" s="42"/>
      <c r="BP77" s="43"/>
      <c r="BQ77" s="6">
        <v>961</v>
      </c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</row>
  </sheetData>
  <sheetProtection/>
  <mergeCells count="5">
    <mergeCell ref="BF1:BG1"/>
    <mergeCell ref="B1:C1"/>
    <mergeCell ref="P1:Q1"/>
    <mergeCell ref="AD1:AE1"/>
    <mergeCell ref="AR1:AS1"/>
  </mergeCells>
  <printOptions/>
  <pageMargins left="0.7" right="0.7" top="0.75" bottom="0.75" header="0.3" footer="0.3"/>
  <pageSetup horizontalDpi="300" verticalDpi="300" orientation="portrait" paperSize="9" r:id="rId1"/>
  <colBreaks count="1" manualBreakCount="1">
    <brk id="7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D7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7.50390625" style="4" customWidth="1"/>
    <col min="2" max="2" width="12.375" style="4" customWidth="1"/>
    <col min="3" max="3" width="13.50390625" style="4" customWidth="1"/>
    <col min="4" max="4" width="4.625" style="4" customWidth="1"/>
    <col min="5" max="5" width="4.625" style="4" hidden="1" customWidth="1" outlineLevel="1"/>
    <col min="6" max="6" width="6.00390625" style="12" customWidth="1" collapsed="1"/>
    <col min="7" max="7" width="2.50390625" style="4" customWidth="1"/>
    <col min="8" max="8" width="5.875" style="4" customWidth="1"/>
    <col min="9" max="9" width="5.875" style="4" hidden="1" customWidth="1" outlineLevel="1"/>
    <col min="10" max="10" width="4.125" style="4" customWidth="1" collapsed="1"/>
    <col min="11" max="11" width="12.00390625" style="4" customWidth="1"/>
    <col min="12" max="12" width="11.75390625" style="4" customWidth="1"/>
    <col min="13" max="13" width="5.50390625" style="4" customWidth="1"/>
    <col min="14" max="14" width="4.00390625" style="4" customWidth="1"/>
    <col min="15" max="15" width="7.50390625" style="4" customWidth="1"/>
    <col min="16" max="16" width="12.375" style="4" customWidth="1"/>
    <col min="17" max="17" width="13.50390625" style="4" customWidth="1"/>
    <col min="18" max="18" width="4.625" style="4" customWidth="1"/>
    <col min="19" max="19" width="4.625" style="4" hidden="1" customWidth="1" outlineLevel="1"/>
    <col min="20" max="20" width="6.00390625" style="12" customWidth="1" collapsed="1"/>
    <col min="21" max="21" width="2.50390625" style="4" customWidth="1"/>
    <col min="22" max="22" width="5.875" style="13" customWidth="1"/>
    <col min="23" max="23" width="5.875" style="4" hidden="1" customWidth="1" outlineLevel="1"/>
    <col min="24" max="24" width="4.125" style="4" customWidth="1" collapsed="1"/>
    <col min="25" max="25" width="12.00390625" style="4" customWidth="1"/>
    <col min="26" max="26" width="11.75390625" style="4" customWidth="1"/>
    <col min="27" max="27" width="5.50390625" style="4" customWidth="1"/>
    <col min="28" max="28" width="4.00390625" style="4" customWidth="1"/>
    <col min="29" max="29" width="7.50390625" style="4" customWidth="1"/>
    <col min="30" max="30" width="12.375" style="4" customWidth="1"/>
    <col min="31" max="31" width="13.50390625" style="4" customWidth="1"/>
    <col min="32" max="32" width="4.625" style="4" customWidth="1"/>
    <col min="33" max="33" width="4.625" style="4" hidden="1" customWidth="1" outlineLevel="1"/>
    <col min="34" max="34" width="6.00390625" style="12" customWidth="1" collapsed="1"/>
    <col min="35" max="35" width="2.50390625" style="4" customWidth="1"/>
    <col min="36" max="36" width="5.875" style="4" customWidth="1"/>
    <col min="37" max="37" width="5.875" style="4" hidden="1" customWidth="1" outlineLevel="1"/>
    <col min="38" max="38" width="4.125" style="4" customWidth="1" collapsed="1"/>
    <col min="39" max="39" width="12.00390625" style="4" customWidth="1"/>
    <col min="40" max="40" width="11.75390625" style="4" customWidth="1"/>
    <col min="41" max="41" width="5.50390625" style="4" customWidth="1"/>
    <col min="42" max="42" width="4.00390625" style="4" customWidth="1"/>
    <col min="43" max="43" width="7.50390625" style="4" customWidth="1"/>
    <col min="44" max="44" width="12.375" style="4" customWidth="1"/>
    <col min="45" max="45" width="13.50390625" style="4" customWidth="1"/>
    <col min="46" max="46" width="4.625" style="4" customWidth="1"/>
    <col min="47" max="47" width="4.625" style="4" hidden="1" customWidth="1" outlineLevel="1"/>
    <col min="48" max="48" width="6.00390625" style="12" customWidth="1" collapsed="1"/>
    <col min="49" max="49" width="2.50390625" style="4" customWidth="1"/>
    <col min="50" max="50" width="5.875" style="13" customWidth="1"/>
    <col min="51" max="51" width="5.875" style="4" hidden="1" customWidth="1" outlineLevel="1"/>
    <col min="52" max="52" width="4.125" style="4" customWidth="1" collapsed="1"/>
    <col min="53" max="53" width="12.00390625" style="4" customWidth="1"/>
    <col min="54" max="54" width="11.75390625" style="4" customWidth="1"/>
    <col min="55" max="55" width="5.50390625" style="4" customWidth="1"/>
    <col min="56" max="56" width="4.00390625" style="4" customWidth="1"/>
    <col min="57" max="57" width="7.50390625" style="4" customWidth="1"/>
    <col min="58" max="58" width="12.375" style="4" customWidth="1"/>
    <col min="59" max="59" width="13.50390625" style="4" customWidth="1"/>
    <col min="60" max="60" width="4.625" style="4" customWidth="1"/>
    <col min="61" max="61" width="4.625" style="4" hidden="1" customWidth="1" outlineLevel="1"/>
    <col min="62" max="62" width="6.00390625" style="12" customWidth="1" collapsed="1"/>
    <col min="63" max="63" width="2.50390625" style="4" customWidth="1"/>
    <col min="64" max="64" width="5.875" style="13" customWidth="1"/>
    <col min="65" max="65" width="5.875" style="4" hidden="1" customWidth="1" outlineLevel="1"/>
    <col min="66" max="66" width="4.125" style="4" customWidth="1" collapsed="1"/>
    <col min="67" max="67" width="12.00390625" style="4" customWidth="1"/>
    <col min="68" max="68" width="11.75390625" style="4" customWidth="1"/>
    <col min="69" max="69" width="5.50390625" style="4" customWidth="1"/>
    <col min="70" max="70" width="4.00390625" style="4" customWidth="1"/>
    <col min="71" max="71" width="7.375" style="4" customWidth="1"/>
    <col min="72" max="72" width="12.375" style="4" customWidth="1"/>
    <col min="73" max="73" width="13.50390625" style="4" customWidth="1"/>
    <col min="74" max="74" width="4.625" style="4" customWidth="1"/>
    <col min="75" max="75" width="6.00390625" style="4" customWidth="1"/>
    <col min="76" max="76" width="2.50390625" style="4" customWidth="1"/>
    <col min="77" max="77" width="5.875" style="4" customWidth="1"/>
    <col min="78" max="78" width="4.125" style="4" customWidth="1"/>
    <col min="79" max="79" width="12.00390625" style="4" customWidth="1"/>
    <col min="80" max="80" width="11.75390625" style="4" customWidth="1"/>
    <col min="81" max="81" width="5.50390625" style="4" customWidth="1"/>
    <col min="82" max="82" width="4.00390625" style="4" customWidth="1"/>
    <col min="83" max="16384" width="9.00390625" style="2" customWidth="1"/>
  </cols>
  <sheetData>
    <row r="1" spans="2:82" ht="24">
      <c r="B1" s="129" t="s">
        <v>54</v>
      </c>
      <c r="C1" s="129"/>
      <c r="N1" s="2"/>
      <c r="P1" s="129" t="s">
        <v>55</v>
      </c>
      <c r="Q1" s="129"/>
      <c r="AB1" s="2"/>
      <c r="AD1" s="129" t="s">
        <v>56</v>
      </c>
      <c r="AE1" s="129"/>
      <c r="AP1" s="2"/>
      <c r="AR1" s="129" t="s">
        <v>57</v>
      </c>
      <c r="AS1" s="129"/>
      <c r="BD1" s="2"/>
      <c r="BF1" s="129" t="s">
        <v>58</v>
      </c>
      <c r="BG1" s="129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2:82" ht="13.5">
      <c r="B2" s="14" t="s">
        <v>25</v>
      </c>
      <c r="C2" s="15" t="s">
        <v>26</v>
      </c>
      <c r="K2" s="16" t="s">
        <v>25</v>
      </c>
      <c r="L2" s="17" t="s">
        <v>26</v>
      </c>
      <c r="N2" s="2"/>
      <c r="P2" s="14" t="s">
        <v>25</v>
      </c>
      <c r="Q2" s="15" t="s">
        <v>26</v>
      </c>
      <c r="Y2" s="16" t="s">
        <v>25</v>
      </c>
      <c r="Z2" s="17" t="s">
        <v>26</v>
      </c>
      <c r="AB2" s="2"/>
      <c r="AD2" s="14" t="s">
        <v>25</v>
      </c>
      <c r="AE2" s="15" t="s">
        <v>26</v>
      </c>
      <c r="AM2" s="16" t="s">
        <v>25</v>
      </c>
      <c r="AN2" s="17" t="s">
        <v>26</v>
      </c>
      <c r="AP2" s="2"/>
      <c r="AR2" s="14" t="s">
        <v>25</v>
      </c>
      <c r="AS2" s="15" t="s">
        <v>26</v>
      </c>
      <c r="BA2" s="16" t="s">
        <v>25</v>
      </c>
      <c r="BB2" s="17" t="s">
        <v>26</v>
      </c>
      <c r="BD2" s="2"/>
      <c r="BF2" s="14" t="s">
        <v>25</v>
      </c>
      <c r="BG2" s="15" t="s">
        <v>26</v>
      </c>
      <c r="BO2" s="16" t="s">
        <v>25</v>
      </c>
      <c r="BP2" s="17" t="s">
        <v>26</v>
      </c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3.5">
      <c r="A3" s="18" t="str">
        <f>CONCATENATE("A",1)</f>
        <v>A1</v>
      </c>
      <c r="B3" s="7" t="s">
        <v>185</v>
      </c>
      <c r="C3" s="8" t="s">
        <v>90</v>
      </c>
      <c r="D3" s="19">
        <f>SUM(E3:E5)</f>
        <v>2</v>
      </c>
      <c r="E3" s="20">
        <f aca="true" t="shared" si="0" ref="E3:E34">IF(F3&gt;H3,1,0)</f>
        <v>1</v>
      </c>
      <c r="F3" s="21">
        <v>15</v>
      </c>
      <c r="H3" s="22">
        <v>10</v>
      </c>
      <c r="I3" s="23">
        <f aca="true" t="shared" si="1" ref="I3:I34">IF(H3&gt;F3,1,0)</f>
        <v>0</v>
      </c>
      <c r="J3" s="24">
        <f>SUM(I3:I5)</f>
        <v>0</v>
      </c>
      <c r="K3" s="7" t="s">
        <v>187</v>
      </c>
      <c r="L3" s="8" t="s">
        <v>121</v>
      </c>
      <c r="N3" s="2"/>
      <c r="O3" s="18" t="str">
        <f>CONCATENATE("A",1)</f>
        <v>A1</v>
      </c>
      <c r="P3" s="7" t="s">
        <v>174</v>
      </c>
      <c r="Q3" s="8" t="s">
        <v>95</v>
      </c>
      <c r="R3" s="19">
        <f>SUM(S3:S5)</f>
        <v>2</v>
      </c>
      <c r="S3" s="20">
        <f aca="true" t="shared" si="2" ref="S3:S34">IF(T3&gt;V3,1,0)</f>
        <v>1</v>
      </c>
      <c r="T3" s="21">
        <v>15</v>
      </c>
      <c r="V3" s="22">
        <v>7</v>
      </c>
      <c r="W3" s="23">
        <f aca="true" t="shared" si="3" ref="W3:W34">IF(V3&gt;T3,1,0)</f>
        <v>0</v>
      </c>
      <c r="X3" s="24">
        <f>SUM(W3:W5)</f>
        <v>0</v>
      </c>
      <c r="Y3" s="7" t="s">
        <v>178</v>
      </c>
      <c r="Z3" s="8" t="s">
        <v>121</v>
      </c>
      <c r="AB3" s="2"/>
      <c r="AC3" s="18" t="str">
        <f>CONCATENATE("A",1)</f>
        <v>A1</v>
      </c>
      <c r="AD3" s="7" t="s">
        <v>170</v>
      </c>
      <c r="AE3" s="8" t="s">
        <v>100</v>
      </c>
      <c r="AF3" s="19">
        <f>SUM(AG3:AG5)</f>
        <v>1</v>
      </c>
      <c r="AG3" s="20">
        <f aca="true" t="shared" si="4" ref="AG3:AG34">IF(AH3&gt;AJ3,1,0)</f>
        <v>1</v>
      </c>
      <c r="AH3" s="21">
        <v>15</v>
      </c>
      <c r="AJ3" s="22">
        <v>11</v>
      </c>
      <c r="AK3" s="23">
        <f aca="true" t="shared" si="5" ref="AK3:AK34">IF(AJ3&gt;AH3,1,0)</f>
        <v>0</v>
      </c>
      <c r="AL3" s="24">
        <f>SUM(AK3:AK5)</f>
        <v>2</v>
      </c>
      <c r="AM3" s="7" t="s">
        <v>168</v>
      </c>
      <c r="AN3" s="8" t="s">
        <v>109</v>
      </c>
      <c r="AP3" s="2"/>
      <c r="AQ3" s="18" t="str">
        <f>CONCATENATE("A",1)</f>
        <v>A1</v>
      </c>
      <c r="AR3" s="7" t="s">
        <v>161</v>
      </c>
      <c r="AS3" s="8" t="s">
        <v>147</v>
      </c>
      <c r="AT3" s="19">
        <f>SUM(AU3:AU5)</f>
        <v>2</v>
      </c>
      <c r="AU3" s="20">
        <f aca="true" t="shared" si="6" ref="AU3:AU34">IF(AV3&gt;AX3,1,0)</f>
        <v>1</v>
      </c>
      <c r="AV3" s="21">
        <v>15</v>
      </c>
      <c r="AX3" s="22">
        <v>7</v>
      </c>
      <c r="AY3" s="23">
        <f aca="true" t="shared" si="7" ref="AY3:AY34">IF(AX3&gt;AV3,1,0)</f>
        <v>0</v>
      </c>
      <c r="AZ3" s="24">
        <f>SUM(AY3:AY5)</f>
        <v>0</v>
      </c>
      <c r="BA3" s="7" t="s">
        <v>165</v>
      </c>
      <c r="BB3" s="8" t="s">
        <v>86</v>
      </c>
      <c r="BD3" s="2"/>
      <c r="BE3" s="18" t="str">
        <f>CONCATENATE("A",1)</f>
        <v>A1</v>
      </c>
      <c r="BF3" s="7" t="s">
        <v>155</v>
      </c>
      <c r="BG3" s="8" t="s">
        <v>88</v>
      </c>
      <c r="BH3" s="19"/>
      <c r="BI3" s="20">
        <f aca="true" t="shared" si="8" ref="BI3:BI34">IF(BJ3&gt;BL3,1,0)</f>
        <v>1</v>
      </c>
      <c r="BJ3" s="21" t="s">
        <v>60</v>
      </c>
      <c r="BL3" s="22"/>
      <c r="BM3" s="23">
        <f aca="true" t="shared" si="9" ref="BM3:BM34">IF(BL3&gt;BJ3,1,0)</f>
        <v>0</v>
      </c>
      <c r="BN3" s="24"/>
      <c r="BO3" s="7" t="s">
        <v>152</v>
      </c>
      <c r="BP3" s="8" t="s">
        <v>98</v>
      </c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2:82" ht="13.5">
      <c r="B4" s="25"/>
      <c r="C4" s="26"/>
      <c r="D4" s="27"/>
      <c r="E4" s="28">
        <f t="shared" si="0"/>
        <v>1</v>
      </c>
      <c r="F4" s="29">
        <v>15</v>
      </c>
      <c r="G4" s="30" t="s">
        <v>27</v>
      </c>
      <c r="H4" s="31">
        <v>6</v>
      </c>
      <c r="I4" s="32">
        <f t="shared" si="1"/>
        <v>0</v>
      </c>
      <c r="J4" s="33"/>
      <c r="K4" s="34"/>
      <c r="L4" s="35"/>
      <c r="N4" s="2"/>
      <c r="P4" s="25"/>
      <c r="Q4" s="26"/>
      <c r="R4" s="27"/>
      <c r="S4" s="28">
        <f t="shared" si="2"/>
        <v>1</v>
      </c>
      <c r="T4" s="29">
        <v>15</v>
      </c>
      <c r="U4" s="30" t="s">
        <v>27</v>
      </c>
      <c r="V4" s="31">
        <v>1</v>
      </c>
      <c r="W4" s="32">
        <f t="shared" si="3"/>
        <v>0</v>
      </c>
      <c r="X4" s="33"/>
      <c r="Y4" s="34"/>
      <c r="Z4" s="35"/>
      <c r="AB4" s="2"/>
      <c r="AD4" s="25"/>
      <c r="AE4" s="26"/>
      <c r="AF4" s="27"/>
      <c r="AG4" s="28">
        <f t="shared" si="4"/>
        <v>0</v>
      </c>
      <c r="AH4" s="29">
        <v>12</v>
      </c>
      <c r="AI4" s="30" t="s">
        <v>27</v>
      </c>
      <c r="AJ4" s="31">
        <v>15</v>
      </c>
      <c r="AK4" s="32">
        <f t="shared" si="5"/>
        <v>1</v>
      </c>
      <c r="AL4" s="33"/>
      <c r="AM4" s="34"/>
      <c r="AN4" s="35"/>
      <c r="AP4" s="2"/>
      <c r="AR4" s="25"/>
      <c r="AS4" s="26"/>
      <c r="AT4" s="27"/>
      <c r="AU4" s="28">
        <f t="shared" si="6"/>
        <v>1</v>
      </c>
      <c r="AV4" s="29">
        <v>17</v>
      </c>
      <c r="AW4" s="30" t="s">
        <v>27</v>
      </c>
      <c r="AX4" s="31">
        <v>15</v>
      </c>
      <c r="AY4" s="32">
        <f t="shared" si="7"/>
        <v>0</v>
      </c>
      <c r="AZ4" s="33"/>
      <c r="BA4" s="34"/>
      <c r="BB4" s="35"/>
      <c r="BD4" s="2"/>
      <c r="BF4" s="25" t="s">
        <v>45</v>
      </c>
      <c r="BG4" s="26"/>
      <c r="BH4" s="27"/>
      <c r="BI4" s="28">
        <f t="shared" si="8"/>
        <v>0</v>
      </c>
      <c r="BJ4" s="29"/>
      <c r="BK4" s="30" t="s">
        <v>27</v>
      </c>
      <c r="BL4" s="31"/>
      <c r="BM4" s="32">
        <f t="shared" si="9"/>
        <v>0</v>
      </c>
      <c r="BN4" s="33"/>
      <c r="BO4" s="34"/>
      <c r="BP4" s="35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3.5">
      <c r="A5" s="6">
        <v>423</v>
      </c>
      <c r="B5" s="10"/>
      <c r="C5" s="11"/>
      <c r="D5" s="36"/>
      <c r="E5" s="37">
        <f t="shared" si="0"/>
        <v>0</v>
      </c>
      <c r="F5" s="38"/>
      <c r="H5" s="39"/>
      <c r="I5" s="40">
        <f t="shared" si="1"/>
        <v>0</v>
      </c>
      <c r="J5" s="41"/>
      <c r="K5" s="42"/>
      <c r="L5" s="43"/>
      <c r="M5" s="6">
        <v>923</v>
      </c>
      <c r="N5" s="2"/>
      <c r="O5" s="6">
        <v>433</v>
      </c>
      <c r="P5" s="10"/>
      <c r="Q5" s="11"/>
      <c r="R5" s="36"/>
      <c r="S5" s="37">
        <f t="shared" si="2"/>
        <v>0</v>
      </c>
      <c r="T5" s="38"/>
      <c r="V5" s="39"/>
      <c r="W5" s="40">
        <f t="shared" si="3"/>
        <v>0</v>
      </c>
      <c r="X5" s="41"/>
      <c r="Y5" s="42"/>
      <c r="Z5" s="43"/>
      <c r="AA5" s="6">
        <v>933</v>
      </c>
      <c r="AB5" s="2"/>
      <c r="AC5" s="6">
        <v>443</v>
      </c>
      <c r="AD5" s="10"/>
      <c r="AE5" s="11"/>
      <c r="AF5" s="36"/>
      <c r="AG5" s="37">
        <f t="shared" si="4"/>
        <v>0</v>
      </c>
      <c r="AH5" s="38">
        <v>14</v>
      </c>
      <c r="AJ5" s="39">
        <v>16</v>
      </c>
      <c r="AK5" s="40">
        <f t="shared" si="5"/>
        <v>1</v>
      </c>
      <c r="AL5" s="41"/>
      <c r="AM5" s="42"/>
      <c r="AN5" s="43"/>
      <c r="AO5" s="6">
        <v>943</v>
      </c>
      <c r="AP5" s="2"/>
      <c r="AQ5" s="6">
        <v>453</v>
      </c>
      <c r="AR5" s="10"/>
      <c r="AS5" s="11"/>
      <c r="AT5" s="36"/>
      <c r="AU5" s="37">
        <f t="shared" si="6"/>
        <v>0</v>
      </c>
      <c r="AV5" s="38"/>
      <c r="AX5" s="39"/>
      <c r="AY5" s="40">
        <f t="shared" si="7"/>
        <v>0</v>
      </c>
      <c r="AZ5" s="41"/>
      <c r="BA5" s="42"/>
      <c r="BB5" s="43"/>
      <c r="BC5" s="6">
        <v>953</v>
      </c>
      <c r="BD5" s="2"/>
      <c r="BE5" s="6">
        <v>463</v>
      </c>
      <c r="BF5" s="10"/>
      <c r="BG5" s="11"/>
      <c r="BH5" s="36"/>
      <c r="BI5" s="37">
        <f t="shared" si="8"/>
        <v>0</v>
      </c>
      <c r="BJ5" s="38"/>
      <c r="BL5" s="39"/>
      <c r="BM5" s="40">
        <f t="shared" si="9"/>
        <v>0</v>
      </c>
      <c r="BN5" s="41"/>
      <c r="BO5" s="42"/>
      <c r="BP5" s="43"/>
      <c r="BQ5" s="6">
        <v>963</v>
      </c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ht="13.5">
      <c r="A6" s="18" t="s">
        <v>28</v>
      </c>
      <c r="B6" s="7" t="s">
        <v>188</v>
      </c>
      <c r="C6" s="8" t="s">
        <v>86</v>
      </c>
      <c r="D6" s="19">
        <f>SUM(E6:E8)</f>
        <v>2</v>
      </c>
      <c r="E6" s="20">
        <f t="shared" si="0"/>
        <v>1</v>
      </c>
      <c r="F6" s="21">
        <v>15</v>
      </c>
      <c r="H6" s="22">
        <v>3</v>
      </c>
      <c r="I6" s="23">
        <f t="shared" si="1"/>
        <v>0</v>
      </c>
      <c r="J6" s="24">
        <f>SUM(I6:I8)</f>
        <v>0</v>
      </c>
      <c r="K6" s="7" t="s">
        <v>191</v>
      </c>
      <c r="L6" s="8" t="s">
        <v>100</v>
      </c>
      <c r="N6" s="2"/>
      <c r="O6" s="18" t="s">
        <v>28</v>
      </c>
      <c r="P6" s="7" t="s">
        <v>179</v>
      </c>
      <c r="Q6" s="8" t="s">
        <v>86</v>
      </c>
      <c r="R6" s="19">
        <f>SUM(S6:S8)</f>
        <v>2</v>
      </c>
      <c r="S6" s="20">
        <f t="shared" si="2"/>
        <v>1</v>
      </c>
      <c r="T6" s="21">
        <v>15</v>
      </c>
      <c r="V6" s="22">
        <v>7</v>
      </c>
      <c r="W6" s="23">
        <f t="shared" si="3"/>
        <v>0</v>
      </c>
      <c r="X6" s="24">
        <f>SUM(W6:W8)</f>
        <v>0</v>
      </c>
      <c r="Y6" s="7" t="s">
        <v>182</v>
      </c>
      <c r="Z6" s="8" t="s">
        <v>134</v>
      </c>
      <c r="AB6" s="2"/>
      <c r="AC6" s="18" t="s">
        <v>28</v>
      </c>
      <c r="AD6" s="7" t="s">
        <v>169</v>
      </c>
      <c r="AE6" s="8" t="s">
        <v>134</v>
      </c>
      <c r="AF6" s="19">
        <f>SUM(AG6:AG8)</f>
        <v>2</v>
      </c>
      <c r="AG6" s="20">
        <f t="shared" si="4"/>
        <v>1</v>
      </c>
      <c r="AH6" s="21">
        <v>15</v>
      </c>
      <c r="AJ6" s="22">
        <v>10</v>
      </c>
      <c r="AK6" s="23">
        <f t="shared" si="5"/>
        <v>0</v>
      </c>
      <c r="AL6" s="24">
        <f>SUM(AK6:AK8)</f>
        <v>0</v>
      </c>
      <c r="AM6" s="7" t="s">
        <v>173</v>
      </c>
      <c r="AN6" s="8" t="s">
        <v>127</v>
      </c>
      <c r="AP6" s="2"/>
      <c r="AQ6" s="18" t="s">
        <v>28</v>
      </c>
      <c r="AR6" s="7" t="s">
        <v>160</v>
      </c>
      <c r="AS6" s="8" t="s">
        <v>121</v>
      </c>
      <c r="AT6" s="19">
        <f>SUM(AU6:AU8)</f>
        <v>2</v>
      </c>
      <c r="AU6" s="20">
        <f t="shared" si="6"/>
        <v>1</v>
      </c>
      <c r="AV6" s="21">
        <v>15</v>
      </c>
      <c r="AX6" s="22">
        <v>9</v>
      </c>
      <c r="AY6" s="23">
        <f t="shared" si="7"/>
        <v>0</v>
      </c>
      <c r="AZ6" s="24">
        <f>SUM(AY6:AY8)</f>
        <v>0</v>
      </c>
      <c r="BA6" s="7" t="s">
        <v>164</v>
      </c>
      <c r="BB6" s="8" t="s">
        <v>86</v>
      </c>
      <c r="BD6" s="2"/>
      <c r="BE6" s="18" t="s">
        <v>28</v>
      </c>
      <c r="BF6" s="7" t="s">
        <v>151</v>
      </c>
      <c r="BG6" s="8" t="s">
        <v>113</v>
      </c>
      <c r="BH6" s="19">
        <f>SUM(BI6:BI8)</f>
        <v>0</v>
      </c>
      <c r="BI6" s="20">
        <f t="shared" si="8"/>
        <v>0</v>
      </c>
      <c r="BJ6" s="21">
        <v>3</v>
      </c>
      <c r="BL6" s="22">
        <v>15</v>
      </c>
      <c r="BM6" s="23">
        <f t="shared" si="9"/>
        <v>1</v>
      </c>
      <c r="BN6" s="24">
        <f>SUM(BM6:BM8)</f>
        <v>2</v>
      </c>
      <c r="BO6" s="7" t="s">
        <v>148</v>
      </c>
      <c r="BP6" s="8" t="s">
        <v>90</v>
      </c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2:82" ht="13.5">
      <c r="B7" s="25"/>
      <c r="C7" s="26"/>
      <c r="D7" s="27"/>
      <c r="E7" s="28">
        <f t="shared" si="0"/>
        <v>1</v>
      </c>
      <c r="F7" s="29">
        <v>15</v>
      </c>
      <c r="G7" s="30" t="s">
        <v>27</v>
      </c>
      <c r="H7" s="31">
        <v>4</v>
      </c>
      <c r="I7" s="32">
        <f t="shared" si="1"/>
        <v>0</v>
      </c>
      <c r="J7" s="33"/>
      <c r="K7" s="34"/>
      <c r="L7" s="35"/>
      <c r="N7" s="2"/>
      <c r="P7" s="25"/>
      <c r="Q7" s="26"/>
      <c r="R7" s="27"/>
      <c r="S7" s="28">
        <f t="shared" si="2"/>
        <v>1</v>
      </c>
      <c r="T7" s="29">
        <v>15</v>
      </c>
      <c r="U7" s="30" t="s">
        <v>27</v>
      </c>
      <c r="V7" s="31">
        <v>9</v>
      </c>
      <c r="W7" s="32">
        <f t="shared" si="3"/>
        <v>0</v>
      </c>
      <c r="X7" s="33"/>
      <c r="Y7" s="34"/>
      <c r="Z7" s="35"/>
      <c r="AB7" s="2"/>
      <c r="AD7" s="25"/>
      <c r="AE7" s="26"/>
      <c r="AF7" s="27"/>
      <c r="AG7" s="28">
        <f t="shared" si="4"/>
        <v>1</v>
      </c>
      <c r="AH7" s="29">
        <v>15</v>
      </c>
      <c r="AI7" s="30" t="s">
        <v>27</v>
      </c>
      <c r="AJ7" s="31">
        <v>7</v>
      </c>
      <c r="AK7" s="32">
        <f t="shared" si="5"/>
        <v>0</v>
      </c>
      <c r="AL7" s="33"/>
      <c r="AM7" s="34"/>
      <c r="AN7" s="35"/>
      <c r="AP7" s="2"/>
      <c r="AR7" s="25"/>
      <c r="AS7" s="26"/>
      <c r="AT7" s="27"/>
      <c r="AU7" s="28">
        <f t="shared" si="6"/>
        <v>1</v>
      </c>
      <c r="AV7" s="29">
        <v>15</v>
      </c>
      <c r="AW7" s="30" t="s">
        <v>27</v>
      </c>
      <c r="AX7" s="31">
        <v>1</v>
      </c>
      <c r="AY7" s="32">
        <f t="shared" si="7"/>
        <v>0</v>
      </c>
      <c r="AZ7" s="33"/>
      <c r="BA7" s="34"/>
      <c r="BB7" s="35"/>
      <c r="BD7" s="2"/>
      <c r="BF7" s="25"/>
      <c r="BG7" s="26"/>
      <c r="BH7" s="27"/>
      <c r="BI7" s="28">
        <f t="shared" si="8"/>
        <v>0</v>
      </c>
      <c r="BJ7" s="29">
        <v>17</v>
      </c>
      <c r="BK7" s="30" t="s">
        <v>27</v>
      </c>
      <c r="BL7" s="31">
        <v>19</v>
      </c>
      <c r="BM7" s="32">
        <f t="shared" si="9"/>
        <v>1</v>
      </c>
      <c r="BN7" s="33"/>
      <c r="BO7" s="34"/>
      <c r="BP7" s="35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ht="13.5">
      <c r="A8" s="6">
        <v>523</v>
      </c>
      <c r="B8" s="10"/>
      <c r="C8" s="11"/>
      <c r="D8" s="36"/>
      <c r="E8" s="37">
        <f t="shared" si="0"/>
        <v>0</v>
      </c>
      <c r="F8" s="38"/>
      <c r="H8" s="39"/>
      <c r="I8" s="40">
        <f t="shared" si="1"/>
        <v>0</v>
      </c>
      <c r="J8" s="41"/>
      <c r="K8" s="42"/>
      <c r="L8" s="43"/>
      <c r="M8" s="6">
        <v>823</v>
      </c>
      <c r="N8" s="2"/>
      <c r="O8" s="6">
        <v>533</v>
      </c>
      <c r="P8" s="10"/>
      <c r="Q8" s="11"/>
      <c r="R8" s="36"/>
      <c r="S8" s="37">
        <f t="shared" si="2"/>
        <v>0</v>
      </c>
      <c r="T8" s="38"/>
      <c r="V8" s="39"/>
      <c r="W8" s="40">
        <f t="shared" si="3"/>
        <v>0</v>
      </c>
      <c r="X8" s="41"/>
      <c r="Y8" s="42"/>
      <c r="Z8" s="43"/>
      <c r="AA8" s="6">
        <v>833</v>
      </c>
      <c r="AB8" s="2"/>
      <c r="AC8" s="6">
        <v>543</v>
      </c>
      <c r="AD8" s="10"/>
      <c r="AE8" s="11"/>
      <c r="AF8" s="36"/>
      <c r="AG8" s="37">
        <f t="shared" si="4"/>
        <v>0</v>
      </c>
      <c r="AH8" s="38"/>
      <c r="AJ8" s="39"/>
      <c r="AK8" s="40">
        <f t="shared" si="5"/>
        <v>0</v>
      </c>
      <c r="AL8" s="41"/>
      <c r="AM8" s="42"/>
      <c r="AN8" s="43"/>
      <c r="AO8" s="6">
        <v>843</v>
      </c>
      <c r="AP8" s="2"/>
      <c r="AQ8" s="6">
        <v>553</v>
      </c>
      <c r="AR8" s="10"/>
      <c r="AS8" s="11"/>
      <c r="AT8" s="36"/>
      <c r="AU8" s="37">
        <f t="shared" si="6"/>
        <v>0</v>
      </c>
      <c r="AV8" s="38"/>
      <c r="AX8" s="39"/>
      <c r="AY8" s="40">
        <f t="shared" si="7"/>
        <v>0</v>
      </c>
      <c r="AZ8" s="41"/>
      <c r="BA8" s="42"/>
      <c r="BB8" s="43"/>
      <c r="BC8" s="6">
        <v>853</v>
      </c>
      <c r="BD8" s="2"/>
      <c r="BE8" s="6">
        <v>563</v>
      </c>
      <c r="BF8" s="10"/>
      <c r="BG8" s="11"/>
      <c r="BH8" s="36"/>
      <c r="BI8" s="37">
        <f t="shared" si="8"/>
        <v>0</v>
      </c>
      <c r="BJ8" s="38"/>
      <c r="BL8" s="39"/>
      <c r="BM8" s="40">
        <f t="shared" si="9"/>
        <v>0</v>
      </c>
      <c r="BN8" s="41"/>
      <c r="BO8" s="42"/>
      <c r="BP8" s="43"/>
      <c r="BQ8" s="6">
        <v>863</v>
      </c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13.5">
      <c r="A9" s="18" t="s">
        <v>29</v>
      </c>
      <c r="B9" s="7" t="s">
        <v>183</v>
      </c>
      <c r="C9" s="8" t="s">
        <v>121</v>
      </c>
      <c r="D9" s="19">
        <f>SUM(E9:E11)</f>
        <v>2</v>
      </c>
      <c r="E9" s="20">
        <f t="shared" si="0"/>
        <v>1</v>
      </c>
      <c r="F9" s="21">
        <v>15</v>
      </c>
      <c r="H9" s="22">
        <v>0</v>
      </c>
      <c r="I9" s="23">
        <f t="shared" si="1"/>
        <v>0</v>
      </c>
      <c r="J9" s="24">
        <f>SUM(I9:I11)</f>
        <v>0</v>
      </c>
      <c r="K9" s="7" t="s">
        <v>187</v>
      </c>
      <c r="L9" s="8" t="s">
        <v>121</v>
      </c>
      <c r="N9" s="2"/>
      <c r="O9" s="18" t="s">
        <v>29</v>
      </c>
      <c r="P9" s="7" t="s">
        <v>177</v>
      </c>
      <c r="Q9" s="8" t="s">
        <v>86</v>
      </c>
      <c r="R9" s="19">
        <f>SUM(S9:S11)</f>
        <v>2</v>
      </c>
      <c r="S9" s="20">
        <f t="shared" si="2"/>
        <v>1</v>
      </c>
      <c r="T9" s="21">
        <v>15</v>
      </c>
      <c r="V9" s="22">
        <v>11</v>
      </c>
      <c r="W9" s="23">
        <f t="shared" si="3"/>
        <v>0</v>
      </c>
      <c r="X9" s="24">
        <f>SUM(W9:W11)</f>
        <v>0</v>
      </c>
      <c r="Y9" s="7" t="s">
        <v>178</v>
      </c>
      <c r="Z9" s="8" t="s">
        <v>121</v>
      </c>
      <c r="AB9" s="2"/>
      <c r="AC9" s="18" t="s">
        <v>29</v>
      </c>
      <c r="AD9" s="7" t="s">
        <v>166</v>
      </c>
      <c r="AE9" s="8" t="s">
        <v>121</v>
      </c>
      <c r="AF9" s="19">
        <f>SUM(AG9:AG11)</f>
        <v>2</v>
      </c>
      <c r="AG9" s="20">
        <f t="shared" si="4"/>
        <v>1</v>
      </c>
      <c r="AH9" s="21">
        <v>15</v>
      </c>
      <c r="AJ9" s="22">
        <v>9</v>
      </c>
      <c r="AK9" s="23">
        <f t="shared" si="5"/>
        <v>0</v>
      </c>
      <c r="AL9" s="24">
        <f>SUM(AK9:AK11)</f>
        <v>0</v>
      </c>
      <c r="AM9" s="7" t="s">
        <v>168</v>
      </c>
      <c r="AN9" s="8" t="s">
        <v>109</v>
      </c>
      <c r="AP9" s="2"/>
      <c r="AQ9" s="18" t="s">
        <v>29</v>
      </c>
      <c r="AR9" s="7" t="s">
        <v>156</v>
      </c>
      <c r="AS9" s="8" t="s">
        <v>121</v>
      </c>
      <c r="AT9" s="19">
        <f>SUM(AU9:AU11)</f>
        <v>2</v>
      </c>
      <c r="AU9" s="20">
        <f t="shared" si="6"/>
        <v>1</v>
      </c>
      <c r="AV9" s="21">
        <v>15</v>
      </c>
      <c r="AX9" s="22">
        <v>8</v>
      </c>
      <c r="AY9" s="23">
        <f t="shared" si="7"/>
        <v>0</v>
      </c>
      <c r="AZ9" s="24">
        <f>SUM(AY9:AY11)</f>
        <v>0</v>
      </c>
      <c r="BA9" s="7" t="s">
        <v>165</v>
      </c>
      <c r="BB9" s="8" t="s">
        <v>86</v>
      </c>
      <c r="BD9" s="2"/>
      <c r="BE9" s="18" t="s">
        <v>29</v>
      </c>
      <c r="BF9" s="7" t="s">
        <v>146</v>
      </c>
      <c r="BG9" s="8" t="s">
        <v>147</v>
      </c>
      <c r="BH9" s="19">
        <f>SUM(BI9:BI11)</f>
        <v>2</v>
      </c>
      <c r="BI9" s="20">
        <f t="shared" si="8"/>
        <v>1</v>
      </c>
      <c r="BJ9" s="21">
        <v>15</v>
      </c>
      <c r="BL9" s="22">
        <v>8</v>
      </c>
      <c r="BM9" s="23">
        <f t="shared" si="9"/>
        <v>0</v>
      </c>
      <c r="BN9" s="24">
        <f>SUM(BM9:BM11)</f>
        <v>0</v>
      </c>
      <c r="BO9" s="7" t="s">
        <v>152</v>
      </c>
      <c r="BP9" s="8" t="s">
        <v>98</v>
      </c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2:82" ht="13.5">
      <c r="B10" s="25"/>
      <c r="C10" s="26"/>
      <c r="D10" s="27"/>
      <c r="E10" s="28">
        <f t="shared" si="0"/>
        <v>1</v>
      </c>
      <c r="F10" s="29">
        <v>15</v>
      </c>
      <c r="G10" s="30" t="s">
        <v>27</v>
      </c>
      <c r="H10" s="31">
        <v>5</v>
      </c>
      <c r="I10" s="32">
        <f t="shared" si="1"/>
        <v>0</v>
      </c>
      <c r="J10" s="33"/>
      <c r="K10" s="34"/>
      <c r="L10" s="35"/>
      <c r="N10" s="2"/>
      <c r="P10" s="25"/>
      <c r="Q10" s="26"/>
      <c r="R10" s="27"/>
      <c r="S10" s="28">
        <f t="shared" si="2"/>
        <v>1</v>
      </c>
      <c r="T10" s="29">
        <v>16</v>
      </c>
      <c r="U10" s="30" t="s">
        <v>27</v>
      </c>
      <c r="V10" s="31">
        <v>11</v>
      </c>
      <c r="W10" s="32">
        <f t="shared" si="3"/>
        <v>0</v>
      </c>
      <c r="X10" s="33"/>
      <c r="Y10" s="34"/>
      <c r="Z10" s="35"/>
      <c r="AB10" s="2"/>
      <c r="AD10" s="25"/>
      <c r="AE10" s="26"/>
      <c r="AF10" s="27"/>
      <c r="AG10" s="28">
        <f t="shared" si="4"/>
        <v>1</v>
      </c>
      <c r="AH10" s="29">
        <v>15</v>
      </c>
      <c r="AI10" s="30" t="s">
        <v>27</v>
      </c>
      <c r="AJ10" s="31">
        <v>4</v>
      </c>
      <c r="AK10" s="32">
        <f t="shared" si="5"/>
        <v>0</v>
      </c>
      <c r="AL10" s="33"/>
      <c r="AM10" s="34"/>
      <c r="AN10" s="35"/>
      <c r="AP10" s="2"/>
      <c r="AR10" s="25"/>
      <c r="AS10" s="26"/>
      <c r="AT10" s="27"/>
      <c r="AU10" s="28">
        <f t="shared" si="6"/>
        <v>1</v>
      </c>
      <c r="AV10" s="29">
        <v>15</v>
      </c>
      <c r="AW10" s="30" t="s">
        <v>27</v>
      </c>
      <c r="AX10" s="31">
        <v>6</v>
      </c>
      <c r="AY10" s="32">
        <f t="shared" si="7"/>
        <v>0</v>
      </c>
      <c r="AZ10" s="33"/>
      <c r="BA10" s="34"/>
      <c r="BB10" s="35"/>
      <c r="BD10" s="2"/>
      <c r="BF10" s="25"/>
      <c r="BG10" s="26"/>
      <c r="BH10" s="27"/>
      <c r="BI10" s="28">
        <f t="shared" si="8"/>
        <v>1</v>
      </c>
      <c r="BJ10" s="29">
        <v>15</v>
      </c>
      <c r="BK10" s="30" t="s">
        <v>27</v>
      </c>
      <c r="BL10" s="31">
        <v>4</v>
      </c>
      <c r="BM10" s="32">
        <f t="shared" si="9"/>
        <v>0</v>
      </c>
      <c r="BN10" s="33"/>
      <c r="BO10" s="34"/>
      <c r="BP10" s="35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13.5">
      <c r="A11" s="6">
        <v>123</v>
      </c>
      <c r="B11" s="10"/>
      <c r="C11" s="11"/>
      <c r="D11" s="36"/>
      <c r="E11" s="37">
        <f t="shared" si="0"/>
        <v>0</v>
      </c>
      <c r="F11" s="38"/>
      <c r="H11" s="39"/>
      <c r="I11" s="40">
        <f t="shared" si="1"/>
        <v>0</v>
      </c>
      <c r="J11" s="41"/>
      <c r="K11" s="42"/>
      <c r="L11" s="43"/>
      <c r="M11" s="6">
        <v>923</v>
      </c>
      <c r="N11" s="2"/>
      <c r="O11" s="6">
        <v>133</v>
      </c>
      <c r="P11" s="10"/>
      <c r="Q11" s="11"/>
      <c r="R11" s="36"/>
      <c r="S11" s="37">
        <f t="shared" si="2"/>
        <v>0</v>
      </c>
      <c r="T11" s="38"/>
      <c r="V11" s="39"/>
      <c r="W11" s="40">
        <f t="shared" si="3"/>
        <v>0</v>
      </c>
      <c r="X11" s="41"/>
      <c r="Y11" s="42"/>
      <c r="Z11" s="43"/>
      <c r="AA11" s="6">
        <v>933</v>
      </c>
      <c r="AB11" s="2"/>
      <c r="AC11" s="6">
        <v>143</v>
      </c>
      <c r="AD11" s="10"/>
      <c r="AE11" s="11"/>
      <c r="AF11" s="36"/>
      <c r="AG11" s="37">
        <f t="shared" si="4"/>
        <v>0</v>
      </c>
      <c r="AH11" s="38"/>
      <c r="AJ11" s="39"/>
      <c r="AK11" s="40">
        <f t="shared" si="5"/>
        <v>0</v>
      </c>
      <c r="AL11" s="41"/>
      <c r="AM11" s="42"/>
      <c r="AN11" s="43"/>
      <c r="AO11" s="6">
        <v>943</v>
      </c>
      <c r="AP11" s="2"/>
      <c r="AQ11" s="6">
        <v>153</v>
      </c>
      <c r="AR11" s="10"/>
      <c r="AS11" s="11"/>
      <c r="AT11" s="36"/>
      <c r="AU11" s="37">
        <f t="shared" si="6"/>
        <v>0</v>
      </c>
      <c r="AV11" s="38"/>
      <c r="AX11" s="39"/>
      <c r="AY11" s="40">
        <f t="shared" si="7"/>
        <v>0</v>
      </c>
      <c r="AZ11" s="41"/>
      <c r="BA11" s="42"/>
      <c r="BB11" s="43"/>
      <c r="BC11" s="6">
        <v>953</v>
      </c>
      <c r="BD11" s="2"/>
      <c r="BE11" s="6">
        <v>163</v>
      </c>
      <c r="BF11" s="10"/>
      <c r="BG11" s="11"/>
      <c r="BH11" s="36"/>
      <c r="BI11" s="37">
        <f t="shared" si="8"/>
        <v>0</v>
      </c>
      <c r="BJ11" s="38"/>
      <c r="BL11" s="39"/>
      <c r="BM11" s="40">
        <f t="shared" si="9"/>
        <v>0</v>
      </c>
      <c r="BN11" s="41"/>
      <c r="BO11" s="42"/>
      <c r="BP11" s="43"/>
      <c r="BQ11" s="6">
        <v>963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ht="13.5">
      <c r="A12" s="18" t="s">
        <v>31</v>
      </c>
      <c r="B12" s="7" t="s">
        <v>185</v>
      </c>
      <c r="C12" s="8" t="s">
        <v>90</v>
      </c>
      <c r="D12" s="19">
        <f>SUM(E12:E14)</f>
        <v>2</v>
      </c>
      <c r="E12" s="20">
        <f t="shared" si="0"/>
        <v>1</v>
      </c>
      <c r="F12" s="21">
        <v>15</v>
      </c>
      <c r="H12" s="22">
        <v>13</v>
      </c>
      <c r="I12" s="23">
        <f t="shared" si="1"/>
        <v>0</v>
      </c>
      <c r="J12" s="24">
        <f>SUM(I12:I14)</f>
        <v>0</v>
      </c>
      <c r="K12" s="7" t="s">
        <v>188</v>
      </c>
      <c r="L12" s="8" t="s">
        <v>86</v>
      </c>
      <c r="N12" s="2"/>
      <c r="O12" s="18" t="s">
        <v>31</v>
      </c>
      <c r="P12" s="7" t="s">
        <v>174</v>
      </c>
      <c r="Q12" s="8" t="s">
        <v>95</v>
      </c>
      <c r="R12" s="19">
        <f>SUM(S12:S14)</f>
        <v>2</v>
      </c>
      <c r="S12" s="20">
        <f t="shared" si="2"/>
        <v>1</v>
      </c>
      <c r="T12" s="21">
        <v>15</v>
      </c>
      <c r="V12" s="22">
        <v>4</v>
      </c>
      <c r="W12" s="23">
        <f t="shared" si="3"/>
        <v>0</v>
      </c>
      <c r="X12" s="24">
        <f>SUM(W12:W14)</f>
        <v>0</v>
      </c>
      <c r="Y12" s="7" t="s">
        <v>179</v>
      </c>
      <c r="Z12" s="8" t="s">
        <v>86</v>
      </c>
      <c r="AB12" s="2"/>
      <c r="AC12" s="18" t="s">
        <v>31</v>
      </c>
      <c r="AD12" s="7" t="s">
        <v>170</v>
      </c>
      <c r="AE12" s="8" t="s">
        <v>100</v>
      </c>
      <c r="AF12" s="19">
        <f>SUM(AG12:AG14)</f>
        <v>0</v>
      </c>
      <c r="AG12" s="20">
        <f t="shared" si="4"/>
        <v>0</v>
      </c>
      <c r="AH12" s="21">
        <v>8</v>
      </c>
      <c r="AJ12" s="22">
        <v>15</v>
      </c>
      <c r="AK12" s="23">
        <f t="shared" si="5"/>
        <v>1</v>
      </c>
      <c r="AL12" s="24">
        <f>SUM(AK12:AK14)</f>
        <v>2</v>
      </c>
      <c r="AM12" s="7" t="s">
        <v>169</v>
      </c>
      <c r="AN12" s="8" t="s">
        <v>134</v>
      </c>
      <c r="AP12" s="2"/>
      <c r="AQ12" s="18" t="s">
        <v>31</v>
      </c>
      <c r="AR12" s="7" t="s">
        <v>161</v>
      </c>
      <c r="AS12" s="8" t="s">
        <v>147</v>
      </c>
      <c r="AT12" s="19">
        <f>SUM(AU12:AU14)</f>
        <v>1</v>
      </c>
      <c r="AU12" s="20">
        <f t="shared" si="6"/>
        <v>1</v>
      </c>
      <c r="AV12" s="21">
        <v>15</v>
      </c>
      <c r="AX12" s="22">
        <v>5</v>
      </c>
      <c r="AY12" s="23">
        <f t="shared" si="7"/>
        <v>0</v>
      </c>
      <c r="AZ12" s="24">
        <f>SUM(AY12:AY14)</f>
        <v>2</v>
      </c>
      <c r="BA12" s="7" t="s">
        <v>160</v>
      </c>
      <c r="BB12" s="8" t="s">
        <v>121</v>
      </c>
      <c r="BD12" s="2"/>
      <c r="BE12" s="18" t="s">
        <v>31</v>
      </c>
      <c r="BF12" s="7" t="s">
        <v>155</v>
      </c>
      <c r="BG12" s="8" t="s">
        <v>88</v>
      </c>
      <c r="BH12" s="19"/>
      <c r="BI12" s="20">
        <f t="shared" si="8"/>
        <v>1</v>
      </c>
      <c r="BJ12" s="21" t="s">
        <v>60</v>
      </c>
      <c r="BL12" s="22"/>
      <c r="BM12" s="23">
        <f t="shared" si="9"/>
        <v>0</v>
      </c>
      <c r="BN12" s="24"/>
      <c r="BO12" s="7" t="s">
        <v>151</v>
      </c>
      <c r="BP12" s="8" t="s">
        <v>113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2:82" ht="13.5">
      <c r="B13" s="25"/>
      <c r="C13" s="26"/>
      <c r="D13" s="27"/>
      <c r="E13" s="28">
        <f t="shared" si="0"/>
        <v>1</v>
      </c>
      <c r="F13" s="29">
        <v>15</v>
      </c>
      <c r="G13" s="30" t="s">
        <v>27</v>
      </c>
      <c r="H13" s="31">
        <v>7</v>
      </c>
      <c r="I13" s="32">
        <f t="shared" si="1"/>
        <v>0</v>
      </c>
      <c r="J13" s="33"/>
      <c r="K13" s="34"/>
      <c r="L13" s="35"/>
      <c r="N13" s="2"/>
      <c r="P13" s="25"/>
      <c r="Q13" s="26"/>
      <c r="R13" s="27"/>
      <c r="S13" s="28">
        <f t="shared" si="2"/>
        <v>1</v>
      </c>
      <c r="T13" s="29">
        <v>15</v>
      </c>
      <c r="U13" s="30" t="s">
        <v>27</v>
      </c>
      <c r="V13" s="31">
        <v>4</v>
      </c>
      <c r="W13" s="32">
        <f t="shared" si="3"/>
        <v>0</v>
      </c>
      <c r="X13" s="33"/>
      <c r="Y13" s="34"/>
      <c r="Z13" s="35"/>
      <c r="AB13" s="2"/>
      <c r="AD13" s="25"/>
      <c r="AE13" s="26"/>
      <c r="AF13" s="27"/>
      <c r="AG13" s="28">
        <f t="shared" si="4"/>
        <v>0</v>
      </c>
      <c r="AH13" s="29">
        <v>9</v>
      </c>
      <c r="AI13" s="30" t="s">
        <v>27</v>
      </c>
      <c r="AJ13" s="31">
        <v>15</v>
      </c>
      <c r="AK13" s="32">
        <f t="shared" si="5"/>
        <v>1</v>
      </c>
      <c r="AL13" s="33"/>
      <c r="AM13" s="34"/>
      <c r="AN13" s="35"/>
      <c r="AP13" s="2"/>
      <c r="AR13" s="25"/>
      <c r="AS13" s="26"/>
      <c r="AT13" s="27"/>
      <c r="AU13" s="28">
        <f t="shared" si="6"/>
        <v>0</v>
      </c>
      <c r="AV13" s="29">
        <v>11</v>
      </c>
      <c r="AW13" s="30" t="s">
        <v>27</v>
      </c>
      <c r="AX13" s="31">
        <v>15</v>
      </c>
      <c r="AY13" s="32">
        <f t="shared" si="7"/>
        <v>1</v>
      </c>
      <c r="AZ13" s="33"/>
      <c r="BA13" s="34"/>
      <c r="BB13" s="35"/>
      <c r="BD13" s="2"/>
      <c r="BF13" s="25" t="s">
        <v>45</v>
      </c>
      <c r="BG13" s="26"/>
      <c r="BH13" s="27"/>
      <c r="BI13" s="28">
        <f t="shared" si="8"/>
        <v>0</v>
      </c>
      <c r="BJ13" s="29"/>
      <c r="BK13" s="30" t="s">
        <v>27</v>
      </c>
      <c r="BL13" s="31"/>
      <c r="BM13" s="32">
        <f t="shared" si="9"/>
        <v>0</v>
      </c>
      <c r="BN13" s="33"/>
      <c r="BO13" s="34"/>
      <c r="BP13" s="35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13.5">
      <c r="A14" s="6">
        <v>423</v>
      </c>
      <c r="B14" s="10"/>
      <c r="C14" s="11"/>
      <c r="D14" s="36"/>
      <c r="E14" s="37">
        <f t="shared" si="0"/>
        <v>0</v>
      </c>
      <c r="F14" s="38"/>
      <c r="H14" s="39"/>
      <c r="I14" s="40">
        <f t="shared" si="1"/>
        <v>0</v>
      </c>
      <c r="J14" s="41"/>
      <c r="K14" s="42"/>
      <c r="L14" s="43"/>
      <c r="M14" s="6">
        <v>523</v>
      </c>
      <c r="N14" s="2"/>
      <c r="O14" s="6">
        <v>433</v>
      </c>
      <c r="P14" s="10"/>
      <c r="Q14" s="11"/>
      <c r="R14" s="36"/>
      <c r="S14" s="37">
        <f t="shared" si="2"/>
        <v>0</v>
      </c>
      <c r="T14" s="38"/>
      <c r="V14" s="39"/>
      <c r="W14" s="40">
        <f t="shared" si="3"/>
        <v>0</v>
      </c>
      <c r="X14" s="41"/>
      <c r="Y14" s="42"/>
      <c r="Z14" s="43"/>
      <c r="AA14" s="6">
        <v>533</v>
      </c>
      <c r="AB14" s="2"/>
      <c r="AC14" s="6">
        <v>443</v>
      </c>
      <c r="AD14" s="10"/>
      <c r="AE14" s="11"/>
      <c r="AF14" s="36"/>
      <c r="AG14" s="37">
        <f t="shared" si="4"/>
        <v>0</v>
      </c>
      <c r="AH14" s="38"/>
      <c r="AJ14" s="39"/>
      <c r="AK14" s="40">
        <f t="shared" si="5"/>
        <v>0</v>
      </c>
      <c r="AL14" s="41"/>
      <c r="AM14" s="42"/>
      <c r="AN14" s="43"/>
      <c r="AO14" s="6">
        <v>543</v>
      </c>
      <c r="AP14" s="2"/>
      <c r="AQ14" s="6">
        <v>453</v>
      </c>
      <c r="AR14" s="10"/>
      <c r="AS14" s="11"/>
      <c r="AT14" s="36"/>
      <c r="AU14" s="37">
        <f t="shared" si="6"/>
        <v>0</v>
      </c>
      <c r="AV14" s="38">
        <v>12</v>
      </c>
      <c r="AX14" s="39">
        <v>15</v>
      </c>
      <c r="AY14" s="40">
        <f t="shared" si="7"/>
        <v>1</v>
      </c>
      <c r="AZ14" s="41"/>
      <c r="BA14" s="42"/>
      <c r="BB14" s="43"/>
      <c r="BC14" s="6">
        <v>553</v>
      </c>
      <c r="BD14" s="2"/>
      <c r="BE14" s="6">
        <v>463</v>
      </c>
      <c r="BF14" s="10"/>
      <c r="BG14" s="11"/>
      <c r="BH14" s="36"/>
      <c r="BI14" s="37">
        <f t="shared" si="8"/>
        <v>0</v>
      </c>
      <c r="BJ14" s="38"/>
      <c r="BL14" s="39"/>
      <c r="BM14" s="40">
        <f t="shared" si="9"/>
        <v>0</v>
      </c>
      <c r="BN14" s="41"/>
      <c r="BO14" s="42"/>
      <c r="BP14" s="43"/>
      <c r="BQ14" s="6">
        <v>563</v>
      </c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3.5">
      <c r="A15" s="18" t="s">
        <v>32</v>
      </c>
      <c r="B15" s="7" t="s">
        <v>183</v>
      </c>
      <c r="C15" s="8" t="s">
        <v>121</v>
      </c>
      <c r="D15" s="19">
        <f>SUM(E15:E17)</f>
        <v>2</v>
      </c>
      <c r="E15" s="20">
        <f t="shared" si="0"/>
        <v>1</v>
      </c>
      <c r="F15" s="21">
        <v>15</v>
      </c>
      <c r="H15" s="22">
        <v>2</v>
      </c>
      <c r="I15" s="23">
        <f t="shared" si="1"/>
        <v>0</v>
      </c>
      <c r="J15" s="24">
        <f>SUM(I15:I17)</f>
        <v>0</v>
      </c>
      <c r="K15" s="7" t="s">
        <v>191</v>
      </c>
      <c r="L15" s="8" t="s">
        <v>100</v>
      </c>
      <c r="N15" s="2"/>
      <c r="O15" s="18" t="s">
        <v>32</v>
      </c>
      <c r="P15" s="7" t="s">
        <v>177</v>
      </c>
      <c r="Q15" s="8" t="s">
        <v>86</v>
      </c>
      <c r="R15" s="19">
        <f>SUM(S15:S17)</f>
        <v>2</v>
      </c>
      <c r="S15" s="20">
        <f t="shared" si="2"/>
        <v>1</v>
      </c>
      <c r="T15" s="21">
        <v>15</v>
      </c>
      <c r="V15" s="22">
        <v>5</v>
      </c>
      <c r="W15" s="23">
        <f t="shared" si="3"/>
        <v>0</v>
      </c>
      <c r="X15" s="24">
        <f>SUM(W15:W17)</f>
        <v>0</v>
      </c>
      <c r="Y15" s="7" t="s">
        <v>182</v>
      </c>
      <c r="Z15" s="8" t="s">
        <v>134</v>
      </c>
      <c r="AB15" s="2"/>
      <c r="AC15" s="18" t="s">
        <v>32</v>
      </c>
      <c r="AD15" s="7" t="s">
        <v>166</v>
      </c>
      <c r="AE15" s="8" t="s">
        <v>121</v>
      </c>
      <c r="AF15" s="19">
        <f>SUM(AG15:AG17)</f>
        <v>2</v>
      </c>
      <c r="AG15" s="20">
        <f t="shared" si="4"/>
        <v>1</v>
      </c>
      <c r="AH15" s="21">
        <v>15</v>
      </c>
      <c r="AJ15" s="22">
        <v>2</v>
      </c>
      <c r="AK15" s="23">
        <f t="shared" si="5"/>
        <v>0</v>
      </c>
      <c r="AL15" s="24">
        <f>SUM(AK15:AK17)</f>
        <v>0</v>
      </c>
      <c r="AM15" s="7" t="s">
        <v>173</v>
      </c>
      <c r="AN15" s="8" t="s">
        <v>127</v>
      </c>
      <c r="AP15" s="2"/>
      <c r="AQ15" s="18" t="s">
        <v>32</v>
      </c>
      <c r="AR15" s="7" t="s">
        <v>156</v>
      </c>
      <c r="AS15" s="8" t="s">
        <v>121</v>
      </c>
      <c r="AT15" s="19">
        <f>SUM(AU15:AU17)</f>
        <v>2</v>
      </c>
      <c r="AU15" s="20">
        <f t="shared" si="6"/>
        <v>1</v>
      </c>
      <c r="AV15" s="21">
        <v>15</v>
      </c>
      <c r="AX15" s="22">
        <v>2</v>
      </c>
      <c r="AY15" s="23">
        <f t="shared" si="7"/>
        <v>0</v>
      </c>
      <c r="AZ15" s="24">
        <f>SUM(AY15:AY17)</f>
        <v>0</v>
      </c>
      <c r="BA15" s="7" t="s">
        <v>164</v>
      </c>
      <c r="BB15" s="8" t="s">
        <v>86</v>
      </c>
      <c r="BD15" s="2"/>
      <c r="BE15" s="18" t="s">
        <v>32</v>
      </c>
      <c r="BF15" s="7" t="s">
        <v>146</v>
      </c>
      <c r="BG15" s="8" t="s">
        <v>147</v>
      </c>
      <c r="BH15" s="19">
        <f>SUM(BI15:BI17)</f>
        <v>2</v>
      </c>
      <c r="BI15" s="20">
        <f t="shared" si="8"/>
        <v>1</v>
      </c>
      <c r="BJ15" s="21">
        <v>15</v>
      </c>
      <c r="BL15" s="22">
        <v>10</v>
      </c>
      <c r="BM15" s="23">
        <f t="shared" si="9"/>
        <v>0</v>
      </c>
      <c r="BN15" s="24">
        <f>SUM(BM15:BM17)</f>
        <v>0</v>
      </c>
      <c r="BO15" s="7" t="s">
        <v>148</v>
      </c>
      <c r="BP15" s="8" t="s">
        <v>90</v>
      </c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2:82" ht="13.5">
      <c r="B16" s="25"/>
      <c r="C16" s="26"/>
      <c r="D16" s="27"/>
      <c r="E16" s="28">
        <f t="shared" si="0"/>
        <v>1</v>
      </c>
      <c r="F16" s="29">
        <v>15</v>
      </c>
      <c r="G16" s="30" t="s">
        <v>27</v>
      </c>
      <c r="H16" s="31">
        <v>3</v>
      </c>
      <c r="I16" s="32">
        <f t="shared" si="1"/>
        <v>0</v>
      </c>
      <c r="J16" s="33"/>
      <c r="K16" s="34"/>
      <c r="L16" s="35"/>
      <c r="N16" s="2"/>
      <c r="P16" s="25"/>
      <c r="Q16" s="26"/>
      <c r="R16" s="27"/>
      <c r="S16" s="28">
        <f t="shared" si="2"/>
        <v>1</v>
      </c>
      <c r="T16" s="29">
        <v>15</v>
      </c>
      <c r="U16" s="30" t="s">
        <v>27</v>
      </c>
      <c r="V16" s="31">
        <v>6</v>
      </c>
      <c r="W16" s="32">
        <f t="shared" si="3"/>
        <v>0</v>
      </c>
      <c r="X16" s="33"/>
      <c r="Y16" s="34"/>
      <c r="Z16" s="35"/>
      <c r="AB16" s="2"/>
      <c r="AD16" s="25"/>
      <c r="AE16" s="26"/>
      <c r="AF16" s="27"/>
      <c r="AG16" s="28">
        <f t="shared" si="4"/>
        <v>1</v>
      </c>
      <c r="AH16" s="29">
        <v>15</v>
      </c>
      <c r="AI16" s="30" t="s">
        <v>27</v>
      </c>
      <c r="AJ16" s="31">
        <v>5</v>
      </c>
      <c r="AK16" s="32">
        <f t="shared" si="5"/>
        <v>0</v>
      </c>
      <c r="AL16" s="33"/>
      <c r="AM16" s="34"/>
      <c r="AN16" s="35"/>
      <c r="AP16" s="2"/>
      <c r="AR16" s="25"/>
      <c r="AS16" s="26"/>
      <c r="AT16" s="27"/>
      <c r="AU16" s="28">
        <f t="shared" si="6"/>
        <v>1</v>
      </c>
      <c r="AV16" s="29">
        <v>15</v>
      </c>
      <c r="AW16" s="30" t="s">
        <v>27</v>
      </c>
      <c r="AX16" s="31">
        <v>4</v>
      </c>
      <c r="AY16" s="32">
        <f t="shared" si="7"/>
        <v>0</v>
      </c>
      <c r="AZ16" s="33"/>
      <c r="BA16" s="34"/>
      <c r="BB16" s="35"/>
      <c r="BD16" s="2"/>
      <c r="BF16" s="25"/>
      <c r="BG16" s="26"/>
      <c r="BH16" s="27"/>
      <c r="BI16" s="28">
        <f t="shared" si="8"/>
        <v>1</v>
      </c>
      <c r="BJ16" s="29">
        <v>15</v>
      </c>
      <c r="BK16" s="30" t="s">
        <v>27</v>
      </c>
      <c r="BL16" s="31">
        <v>10</v>
      </c>
      <c r="BM16" s="32">
        <f t="shared" si="9"/>
        <v>0</v>
      </c>
      <c r="BN16" s="33"/>
      <c r="BO16" s="34"/>
      <c r="BP16" s="35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13.5">
      <c r="A17" s="6">
        <v>123</v>
      </c>
      <c r="B17" s="10"/>
      <c r="C17" s="11"/>
      <c r="D17" s="36"/>
      <c r="E17" s="37">
        <f t="shared" si="0"/>
        <v>0</v>
      </c>
      <c r="F17" s="38"/>
      <c r="H17" s="39"/>
      <c r="I17" s="40">
        <f t="shared" si="1"/>
        <v>0</v>
      </c>
      <c r="J17" s="41"/>
      <c r="K17" s="42"/>
      <c r="L17" s="43"/>
      <c r="M17" s="6">
        <v>823</v>
      </c>
      <c r="N17" s="2"/>
      <c r="O17" s="6">
        <v>133</v>
      </c>
      <c r="P17" s="10"/>
      <c r="Q17" s="11"/>
      <c r="R17" s="36"/>
      <c r="S17" s="37">
        <f t="shared" si="2"/>
        <v>0</v>
      </c>
      <c r="T17" s="38"/>
      <c r="V17" s="39"/>
      <c r="W17" s="40">
        <f t="shared" si="3"/>
        <v>0</v>
      </c>
      <c r="X17" s="41"/>
      <c r="Y17" s="42"/>
      <c r="Z17" s="43"/>
      <c r="AA17" s="6">
        <v>833</v>
      </c>
      <c r="AB17" s="2"/>
      <c r="AC17" s="6">
        <v>143</v>
      </c>
      <c r="AD17" s="10"/>
      <c r="AE17" s="11"/>
      <c r="AF17" s="36"/>
      <c r="AG17" s="37">
        <f t="shared" si="4"/>
        <v>0</v>
      </c>
      <c r="AH17" s="38"/>
      <c r="AJ17" s="39"/>
      <c r="AK17" s="40">
        <f t="shared" si="5"/>
        <v>0</v>
      </c>
      <c r="AL17" s="41"/>
      <c r="AM17" s="42"/>
      <c r="AN17" s="43"/>
      <c r="AO17" s="6">
        <v>843</v>
      </c>
      <c r="AP17" s="2"/>
      <c r="AQ17" s="6">
        <v>153</v>
      </c>
      <c r="AR17" s="10"/>
      <c r="AS17" s="11"/>
      <c r="AT17" s="36"/>
      <c r="AU17" s="37">
        <f t="shared" si="6"/>
        <v>0</v>
      </c>
      <c r="AV17" s="38"/>
      <c r="AX17" s="39"/>
      <c r="AY17" s="40">
        <f t="shared" si="7"/>
        <v>0</v>
      </c>
      <c r="AZ17" s="41"/>
      <c r="BA17" s="42"/>
      <c r="BB17" s="43"/>
      <c r="BC17" s="6">
        <v>853</v>
      </c>
      <c r="BD17" s="2"/>
      <c r="BE17" s="6">
        <v>163</v>
      </c>
      <c r="BF17" s="10"/>
      <c r="BG17" s="11"/>
      <c r="BH17" s="36"/>
      <c r="BI17" s="37">
        <f t="shared" si="8"/>
        <v>0</v>
      </c>
      <c r="BJ17" s="38"/>
      <c r="BL17" s="39"/>
      <c r="BM17" s="40">
        <f t="shared" si="9"/>
        <v>0</v>
      </c>
      <c r="BN17" s="41"/>
      <c r="BO17" s="42"/>
      <c r="BP17" s="43"/>
      <c r="BQ17" s="6">
        <v>863</v>
      </c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3.5">
      <c r="A18" s="18" t="s">
        <v>33</v>
      </c>
      <c r="B18" s="7" t="s">
        <v>188</v>
      </c>
      <c r="C18" s="8" t="s">
        <v>86</v>
      </c>
      <c r="D18" s="19">
        <f>SUM(E18:E20)</f>
        <v>2</v>
      </c>
      <c r="E18" s="20">
        <f t="shared" si="0"/>
        <v>0</v>
      </c>
      <c r="F18" s="21">
        <v>10</v>
      </c>
      <c r="H18" s="22">
        <v>15</v>
      </c>
      <c r="I18" s="23">
        <f t="shared" si="1"/>
        <v>1</v>
      </c>
      <c r="J18" s="24">
        <f>SUM(I18:I20)</f>
        <v>1</v>
      </c>
      <c r="K18" s="7" t="s">
        <v>187</v>
      </c>
      <c r="L18" s="8" t="s">
        <v>121</v>
      </c>
      <c r="N18" s="2"/>
      <c r="O18" s="18" t="s">
        <v>33</v>
      </c>
      <c r="P18" s="7" t="s">
        <v>179</v>
      </c>
      <c r="Q18" s="8" t="s">
        <v>86</v>
      </c>
      <c r="R18" s="19">
        <f>SUM(S18:S20)</f>
        <v>1</v>
      </c>
      <c r="S18" s="20">
        <f t="shared" si="2"/>
        <v>0</v>
      </c>
      <c r="T18" s="21">
        <v>6</v>
      </c>
      <c r="V18" s="22">
        <v>15</v>
      </c>
      <c r="W18" s="23">
        <f t="shared" si="3"/>
        <v>1</v>
      </c>
      <c r="X18" s="24">
        <f>SUM(W18:W20)</f>
        <v>2</v>
      </c>
      <c r="Y18" s="7" t="s">
        <v>178</v>
      </c>
      <c r="Z18" s="8" t="s">
        <v>121</v>
      </c>
      <c r="AB18" s="2"/>
      <c r="AC18" s="18" t="s">
        <v>33</v>
      </c>
      <c r="AD18" s="7" t="s">
        <v>169</v>
      </c>
      <c r="AE18" s="8" t="s">
        <v>134</v>
      </c>
      <c r="AF18" s="19">
        <f>SUM(AG18:AG20)</f>
        <v>0</v>
      </c>
      <c r="AG18" s="20">
        <f t="shared" si="4"/>
        <v>0</v>
      </c>
      <c r="AH18" s="21">
        <v>12</v>
      </c>
      <c r="AJ18" s="22">
        <v>15</v>
      </c>
      <c r="AK18" s="23">
        <f t="shared" si="5"/>
        <v>1</v>
      </c>
      <c r="AL18" s="24">
        <f>SUM(AK18:AK20)</f>
        <v>2</v>
      </c>
      <c r="AM18" s="7" t="s">
        <v>168</v>
      </c>
      <c r="AN18" s="8" t="s">
        <v>109</v>
      </c>
      <c r="AP18" s="2"/>
      <c r="AQ18" s="18" t="s">
        <v>33</v>
      </c>
      <c r="AR18" s="7" t="s">
        <v>160</v>
      </c>
      <c r="AS18" s="8" t="s">
        <v>121</v>
      </c>
      <c r="AT18" s="19">
        <f>SUM(AU18:AU20)</f>
        <v>2</v>
      </c>
      <c r="AU18" s="20">
        <f t="shared" si="6"/>
        <v>1</v>
      </c>
      <c r="AV18" s="21">
        <v>15</v>
      </c>
      <c r="AX18" s="22">
        <v>10</v>
      </c>
      <c r="AY18" s="23">
        <f t="shared" si="7"/>
        <v>0</v>
      </c>
      <c r="AZ18" s="24">
        <f>SUM(AY18:AY20)</f>
        <v>1</v>
      </c>
      <c r="BA18" s="7" t="s">
        <v>165</v>
      </c>
      <c r="BB18" s="8" t="s">
        <v>86</v>
      </c>
      <c r="BD18" s="2"/>
      <c r="BE18" s="18" t="s">
        <v>33</v>
      </c>
      <c r="BF18" s="7" t="s">
        <v>151</v>
      </c>
      <c r="BG18" s="8" t="s">
        <v>113</v>
      </c>
      <c r="BH18" s="19">
        <f>SUM(BI18:BI20)</f>
        <v>1</v>
      </c>
      <c r="BI18" s="20">
        <f t="shared" si="8"/>
        <v>1</v>
      </c>
      <c r="BJ18" s="21">
        <v>15</v>
      </c>
      <c r="BL18" s="22">
        <v>12</v>
      </c>
      <c r="BM18" s="23">
        <f t="shared" si="9"/>
        <v>0</v>
      </c>
      <c r="BN18" s="24">
        <f>SUM(BM18:BM20)</f>
        <v>2</v>
      </c>
      <c r="BO18" s="7" t="s">
        <v>152</v>
      </c>
      <c r="BP18" s="8" t="s">
        <v>98</v>
      </c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2:82" ht="13.5">
      <c r="B19" s="25"/>
      <c r="C19" s="26"/>
      <c r="D19" s="27"/>
      <c r="E19" s="28">
        <f t="shared" si="0"/>
        <v>1</v>
      </c>
      <c r="F19" s="29">
        <v>15</v>
      </c>
      <c r="G19" s="30" t="s">
        <v>27</v>
      </c>
      <c r="H19" s="31">
        <v>5</v>
      </c>
      <c r="I19" s="32">
        <f t="shared" si="1"/>
        <v>0</v>
      </c>
      <c r="J19" s="33"/>
      <c r="K19" s="34"/>
      <c r="L19" s="35"/>
      <c r="N19" s="2"/>
      <c r="P19" s="25"/>
      <c r="Q19" s="26"/>
      <c r="R19" s="27"/>
      <c r="S19" s="28">
        <f t="shared" si="2"/>
        <v>1</v>
      </c>
      <c r="T19" s="29">
        <v>15</v>
      </c>
      <c r="U19" s="30" t="s">
        <v>27</v>
      </c>
      <c r="V19" s="31">
        <v>11</v>
      </c>
      <c r="W19" s="32">
        <f t="shared" si="3"/>
        <v>0</v>
      </c>
      <c r="X19" s="33"/>
      <c r="Y19" s="34"/>
      <c r="Z19" s="35"/>
      <c r="AB19" s="2"/>
      <c r="AD19" s="25"/>
      <c r="AE19" s="26"/>
      <c r="AF19" s="27"/>
      <c r="AG19" s="28">
        <f t="shared" si="4"/>
        <v>0</v>
      </c>
      <c r="AH19" s="29">
        <v>11</v>
      </c>
      <c r="AI19" s="30" t="s">
        <v>27</v>
      </c>
      <c r="AJ19" s="31">
        <v>15</v>
      </c>
      <c r="AK19" s="32">
        <f t="shared" si="5"/>
        <v>1</v>
      </c>
      <c r="AL19" s="33"/>
      <c r="AM19" s="34"/>
      <c r="AN19" s="35"/>
      <c r="AP19" s="2"/>
      <c r="AR19" s="25"/>
      <c r="AS19" s="26"/>
      <c r="AT19" s="27"/>
      <c r="AU19" s="28">
        <f t="shared" si="6"/>
        <v>0</v>
      </c>
      <c r="AV19" s="29">
        <v>12</v>
      </c>
      <c r="AW19" s="30" t="s">
        <v>27</v>
      </c>
      <c r="AX19" s="31">
        <v>15</v>
      </c>
      <c r="AY19" s="32">
        <f t="shared" si="7"/>
        <v>1</v>
      </c>
      <c r="AZ19" s="33"/>
      <c r="BA19" s="34"/>
      <c r="BB19" s="35"/>
      <c r="BD19" s="2"/>
      <c r="BF19" s="25"/>
      <c r="BG19" s="26"/>
      <c r="BH19" s="27"/>
      <c r="BI19" s="28">
        <f t="shared" si="8"/>
        <v>0</v>
      </c>
      <c r="BJ19" s="29">
        <v>13</v>
      </c>
      <c r="BK19" s="30" t="s">
        <v>27</v>
      </c>
      <c r="BL19" s="31">
        <v>15</v>
      </c>
      <c r="BM19" s="32">
        <f t="shared" si="9"/>
        <v>1</v>
      </c>
      <c r="BN19" s="33"/>
      <c r="BO19" s="34"/>
      <c r="BP19" s="35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13.5">
      <c r="A20" s="6">
        <v>523</v>
      </c>
      <c r="B20" s="10"/>
      <c r="C20" s="11"/>
      <c r="D20" s="36"/>
      <c r="E20" s="37">
        <f t="shared" si="0"/>
        <v>1</v>
      </c>
      <c r="F20" s="38">
        <v>15</v>
      </c>
      <c r="H20" s="39">
        <v>13</v>
      </c>
      <c r="I20" s="40">
        <f t="shared" si="1"/>
        <v>0</v>
      </c>
      <c r="J20" s="41"/>
      <c r="K20" s="42"/>
      <c r="L20" s="43"/>
      <c r="M20" s="6">
        <v>923</v>
      </c>
      <c r="N20" s="2"/>
      <c r="O20" s="6">
        <v>533</v>
      </c>
      <c r="P20" s="10"/>
      <c r="Q20" s="11"/>
      <c r="R20" s="36"/>
      <c r="S20" s="37">
        <f t="shared" si="2"/>
        <v>0</v>
      </c>
      <c r="T20" s="38">
        <v>8</v>
      </c>
      <c r="V20" s="39">
        <v>15</v>
      </c>
      <c r="W20" s="40">
        <f t="shared" si="3"/>
        <v>1</v>
      </c>
      <c r="X20" s="41"/>
      <c r="Y20" s="42"/>
      <c r="Z20" s="43"/>
      <c r="AA20" s="6">
        <v>933</v>
      </c>
      <c r="AB20" s="2"/>
      <c r="AC20" s="6">
        <v>543</v>
      </c>
      <c r="AD20" s="10"/>
      <c r="AE20" s="11"/>
      <c r="AF20" s="36"/>
      <c r="AG20" s="37">
        <f t="shared" si="4"/>
        <v>0</v>
      </c>
      <c r="AH20" s="38"/>
      <c r="AJ20" s="39"/>
      <c r="AK20" s="40">
        <f t="shared" si="5"/>
        <v>0</v>
      </c>
      <c r="AL20" s="41"/>
      <c r="AM20" s="42"/>
      <c r="AN20" s="43"/>
      <c r="AO20" s="6">
        <v>943</v>
      </c>
      <c r="AP20" s="2"/>
      <c r="AQ20" s="6">
        <v>553</v>
      </c>
      <c r="AR20" s="10"/>
      <c r="AS20" s="11"/>
      <c r="AT20" s="36"/>
      <c r="AU20" s="37">
        <f t="shared" si="6"/>
        <v>1</v>
      </c>
      <c r="AV20" s="38">
        <v>15</v>
      </c>
      <c r="AX20" s="39">
        <v>9</v>
      </c>
      <c r="AY20" s="40">
        <f t="shared" si="7"/>
        <v>0</v>
      </c>
      <c r="AZ20" s="41"/>
      <c r="BA20" s="42"/>
      <c r="BB20" s="43"/>
      <c r="BC20" s="6">
        <v>953</v>
      </c>
      <c r="BD20" s="2"/>
      <c r="BE20" s="6">
        <v>563</v>
      </c>
      <c r="BF20" s="10"/>
      <c r="BG20" s="11"/>
      <c r="BH20" s="36"/>
      <c r="BI20" s="37">
        <f t="shared" si="8"/>
        <v>0</v>
      </c>
      <c r="BJ20" s="38">
        <v>7</v>
      </c>
      <c r="BL20" s="39">
        <v>15</v>
      </c>
      <c r="BM20" s="40">
        <f t="shared" si="9"/>
        <v>1</v>
      </c>
      <c r="BN20" s="41"/>
      <c r="BO20" s="42"/>
      <c r="BP20" s="43"/>
      <c r="BQ20" s="6">
        <v>963</v>
      </c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ht="13.5">
      <c r="A21" s="18" t="s">
        <v>34</v>
      </c>
      <c r="B21" s="7" t="s">
        <v>183</v>
      </c>
      <c r="C21" s="8" t="s">
        <v>121</v>
      </c>
      <c r="D21" s="19">
        <f>SUM(E21:E23)</f>
        <v>2</v>
      </c>
      <c r="E21" s="20">
        <f t="shared" si="0"/>
        <v>1</v>
      </c>
      <c r="F21" s="21">
        <v>15</v>
      </c>
      <c r="H21" s="22">
        <v>5</v>
      </c>
      <c r="I21" s="23">
        <f t="shared" si="1"/>
        <v>0</v>
      </c>
      <c r="J21" s="24">
        <f>SUM(I21:I23)</f>
        <v>0</v>
      </c>
      <c r="K21" s="7" t="s">
        <v>188</v>
      </c>
      <c r="L21" s="8" t="s">
        <v>86</v>
      </c>
      <c r="N21" s="2"/>
      <c r="O21" s="18" t="s">
        <v>34</v>
      </c>
      <c r="P21" s="7" t="s">
        <v>177</v>
      </c>
      <c r="Q21" s="8" t="s">
        <v>86</v>
      </c>
      <c r="R21" s="19">
        <f>SUM(S21:S23)</f>
        <v>2</v>
      </c>
      <c r="S21" s="20">
        <f t="shared" si="2"/>
        <v>1</v>
      </c>
      <c r="T21" s="21">
        <v>15</v>
      </c>
      <c r="V21" s="22">
        <v>11</v>
      </c>
      <c r="W21" s="23">
        <f t="shared" si="3"/>
        <v>0</v>
      </c>
      <c r="X21" s="24">
        <f>SUM(W21:W23)</f>
        <v>0</v>
      </c>
      <c r="Y21" s="7" t="s">
        <v>179</v>
      </c>
      <c r="Z21" s="8" t="s">
        <v>86</v>
      </c>
      <c r="AB21" s="2"/>
      <c r="AC21" s="18" t="s">
        <v>34</v>
      </c>
      <c r="AD21" s="7" t="s">
        <v>166</v>
      </c>
      <c r="AE21" s="8" t="s">
        <v>121</v>
      </c>
      <c r="AF21" s="19">
        <f>SUM(AG21:AG23)</f>
        <v>2</v>
      </c>
      <c r="AG21" s="20">
        <f t="shared" si="4"/>
        <v>1</v>
      </c>
      <c r="AH21" s="21">
        <v>15</v>
      </c>
      <c r="AJ21" s="22">
        <v>4</v>
      </c>
      <c r="AK21" s="23">
        <f t="shared" si="5"/>
        <v>0</v>
      </c>
      <c r="AL21" s="24">
        <f>SUM(AK21:AK23)</f>
        <v>0</v>
      </c>
      <c r="AM21" s="7" t="s">
        <v>169</v>
      </c>
      <c r="AN21" s="8" t="s">
        <v>134</v>
      </c>
      <c r="AP21" s="2"/>
      <c r="AQ21" s="18" t="s">
        <v>34</v>
      </c>
      <c r="AR21" s="7" t="s">
        <v>156</v>
      </c>
      <c r="AS21" s="8" t="s">
        <v>121</v>
      </c>
      <c r="AT21" s="19">
        <f>SUM(AU21:AU23)</f>
        <v>2</v>
      </c>
      <c r="AU21" s="20">
        <f t="shared" si="6"/>
        <v>1</v>
      </c>
      <c r="AV21" s="21">
        <v>15</v>
      </c>
      <c r="AX21" s="22">
        <v>10</v>
      </c>
      <c r="AY21" s="23">
        <f t="shared" si="7"/>
        <v>0</v>
      </c>
      <c r="AZ21" s="24">
        <f>SUM(AY21:AY23)</f>
        <v>0</v>
      </c>
      <c r="BA21" s="7" t="s">
        <v>160</v>
      </c>
      <c r="BB21" s="8" t="s">
        <v>121</v>
      </c>
      <c r="BD21" s="2"/>
      <c r="BE21" s="18" t="s">
        <v>34</v>
      </c>
      <c r="BF21" s="7" t="s">
        <v>146</v>
      </c>
      <c r="BG21" s="8" t="s">
        <v>147</v>
      </c>
      <c r="BH21" s="19">
        <f>SUM(BI21:BI23)</f>
        <v>2</v>
      </c>
      <c r="BI21" s="20">
        <f t="shared" si="8"/>
        <v>1</v>
      </c>
      <c r="BJ21" s="21">
        <v>15</v>
      </c>
      <c r="BL21" s="22">
        <v>4</v>
      </c>
      <c r="BM21" s="23">
        <f t="shared" si="9"/>
        <v>0</v>
      </c>
      <c r="BN21" s="24">
        <f>SUM(BM21:BM23)</f>
        <v>0</v>
      </c>
      <c r="BO21" s="7" t="s">
        <v>151</v>
      </c>
      <c r="BP21" s="8" t="s">
        <v>113</v>
      </c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ht="13.5">
      <c r="B22" s="25"/>
      <c r="C22" s="26"/>
      <c r="D22" s="27"/>
      <c r="E22" s="28">
        <f t="shared" si="0"/>
        <v>1</v>
      </c>
      <c r="F22" s="29">
        <v>15</v>
      </c>
      <c r="G22" s="30" t="s">
        <v>27</v>
      </c>
      <c r="H22" s="31">
        <v>2</v>
      </c>
      <c r="I22" s="32">
        <f t="shared" si="1"/>
        <v>0</v>
      </c>
      <c r="J22" s="33"/>
      <c r="K22" s="34"/>
      <c r="L22" s="35"/>
      <c r="N22" s="2"/>
      <c r="P22" s="25"/>
      <c r="Q22" s="26"/>
      <c r="R22" s="27"/>
      <c r="S22" s="28">
        <f t="shared" si="2"/>
        <v>1</v>
      </c>
      <c r="T22" s="29">
        <v>15</v>
      </c>
      <c r="U22" s="30" t="s">
        <v>27</v>
      </c>
      <c r="V22" s="31">
        <v>4</v>
      </c>
      <c r="W22" s="32">
        <f t="shared" si="3"/>
        <v>0</v>
      </c>
      <c r="X22" s="33"/>
      <c r="Y22" s="34"/>
      <c r="Z22" s="35"/>
      <c r="AB22" s="2"/>
      <c r="AD22" s="25"/>
      <c r="AE22" s="26"/>
      <c r="AF22" s="27"/>
      <c r="AG22" s="28">
        <f t="shared" si="4"/>
        <v>1</v>
      </c>
      <c r="AH22" s="29">
        <v>15</v>
      </c>
      <c r="AI22" s="30" t="s">
        <v>27</v>
      </c>
      <c r="AJ22" s="31">
        <v>5</v>
      </c>
      <c r="AK22" s="32">
        <f t="shared" si="5"/>
        <v>0</v>
      </c>
      <c r="AL22" s="33"/>
      <c r="AM22" s="34"/>
      <c r="AN22" s="35"/>
      <c r="AP22" s="2"/>
      <c r="AR22" s="25"/>
      <c r="AS22" s="26"/>
      <c r="AT22" s="27"/>
      <c r="AU22" s="28">
        <f t="shared" si="6"/>
        <v>1</v>
      </c>
      <c r="AV22" s="29">
        <v>15</v>
      </c>
      <c r="AW22" s="30" t="s">
        <v>27</v>
      </c>
      <c r="AX22" s="31">
        <v>5</v>
      </c>
      <c r="AY22" s="32">
        <f t="shared" si="7"/>
        <v>0</v>
      </c>
      <c r="AZ22" s="33"/>
      <c r="BA22" s="34"/>
      <c r="BB22" s="35"/>
      <c r="BD22" s="2"/>
      <c r="BF22" s="25"/>
      <c r="BG22" s="26"/>
      <c r="BH22" s="27"/>
      <c r="BI22" s="28">
        <f t="shared" si="8"/>
        <v>1</v>
      </c>
      <c r="BJ22" s="29">
        <v>15</v>
      </c>
      <c r="BK22" s="30" t="s">
        <v>27</v>
      </c>
      <c r="BL22" s="31">
        <v>11</v>
      </c>
      <c r="BM22" s="32">
        <f t="shared" si="9"/>
        <v>0</v>
      </c>
      <c r="BN22" s="33"/>
      <c r="BO22" s="34"/>
      <c r="BP22" s="35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3.5">
      <c r="A23" s="6">
        <v>123</v>
      </c>
      <c r="B23" s="10"/>
      <c r="C23" s="11"/>
      <c r="D23" s="36"/>
      <c r="E23" s="37">
        <f t="shared" si="0"/>
        <v>0</v>
      </c>
      <c r="F23" s="38"/>
      <c r="H23" s="39"/>
      <c r="I23" s="40">
        <f t="shared" si="1"/>
        <v>0</v>
      </c>
      <c r="J23" s="41"/>
      <c r="K23" s="42"/>
      <c r="L23" s="43"/>
      <c r="M23" s="6">
        <v>523</v>
      </c>
      <c r="N23" s="2"/>
      <c r="O23" s="6">
        <v>133</v>
      </c>
      <c r="P23" s="10"/>
      <c r="Q23" s="11"/>
      <c r="R23" s="36"/>
      <c r="S23" s="37">
        <f t="shared" si="2"/>
        <v>0</v>
      </c>
      <c r="T23" s="38"/>
      <c r="V23" s="39"/>
      <c r="W23" s="40">
        <f t="shared" si="3"/>
        <v>0</v>
      </c>
      <c r="X23" s="41"/>
      <c r="Y23" s="42"/>
      <c r="Z23" s="43"/>
      <c r="AA23" s="6">
        <v>533</v>
      </c>
      <c r="AB23" s="2"/>
      <c r="AC23" s="6">
        <v>143</v>
      </c>
      <c r="AD23" s="10"/>
      <c r="AE23" s="11"/>
      <c r="AF23" s="36"/>
      <c r="AG23" s="37">
        <f t="shared" si="4"/>
        <v>0</v>
      </c>
      <c r="AH23" s="38"/>
      <c r="AJ23" s="39"/>
      <c r="AK23" s="40">
        <f t="shared" si="5"/>
        <v>0</v>
      </c>
      <c r="AL23" s="41"/>
      <c r="AM23" s="42"/>
      <c r="AN23" s="43"/>
      <c r="AO23" s="6">
        <v>543</v>
      </c>
      <c r="AP23" s="2"/>
      <c r="AQ23" s="6">
        <v>153</v>
      </c>
      <c r="AR23" s="10"/>
      <c r="AS23" s="11"/>
      <c r="AT23" s="36"/>
      <c r="AU23" s="37">
        <f t="shared" si="6"/>
        <v>0</v>
      </c>
      <c r="AV23" s="38"/>
      <c r="AX23" s="39"/>
      <c r="AY23" s="40">
        <f t="shared" si="7"/>
        <v>0</v>
      </c>
      <c r="AZ23" s="41"/>
      <c r="BA23" s="42"/>
      <c r="BB23" s="43"/>
      <c r="BC23" s="6">
        <v>553</v>
      </c>
      <c r="BD23" s="2"/>
      <c r="BE23" s="6">
        <v>163</v>
      </c>
      <c r="BF23" s="10"/>
      <c r="BG23" s="11"/>
      <c r="BH23" s="36"/>
      <c r="BI23" s="37">
        <f t="shared" si="8"/>
        <v>0</v>
      </c>
      <c r="BJ23" s="38"/>
      <c r="BL23" s="39"/>
      <c r="BM23" s="40">
        <f t="shared" si="9"/>
        <v>0</v>
      </c>
      <c r="BN23" s="41"/>
      <c r="BO23" s="42"/>
      <c r="BP23" s="43"/>
      <c r="BQ23" s="6">
        <v>563</v>
      </c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13.5">
      <c r="A24" s="18" t="s">
        <v>35</v>
      </c>
      <c r="B24" s="7" t="s">
        <v>185</v>
      </c>
      <c r="C24" s="8" t="s">
        <v>90</v>
      </c>
      <c r="D24" s="19">
        <f>SUM(E24:E26)</f>
        <v>2</v>
      </c>
      <c r="E24" s="20">
        <f t="shared" si="0"/>
        <v>1</v>
      </c>
      <c r="F24" s="21">
        <v>15</v>
      </c>
      <c r="H24" s="22">
        <v>3</v>
      </c>
      <c r="I24" s="23">
        <f t="shared" si="1"/>
        <v>0</v>
      </c>
      <c r="J24" s="24">
        <f>SUM(I24:I26)</f>
        <v>0</v>
      </c>
      <c r="K24" s="7" t="s">
        <v>191</v>
      </c>
      <c r="L24" s="8" t="s">
        <v>100</v>
      </c>
      <c r="N24" s="2"/>
      <c r="O24" s="18" t="s">
        <v>35</v>
      </c>
      <c r="P24" s="7" t="s">
        <v>174</v>
      </c>
      <c r="Q24" s="8" t="s">
        <v>95</v>
      </c>
      <c r="R24" s="19">
        <f>SUM(S24:S26)</f>
        <v>2</v>
      </c>
      <c r="S24" s="20">
        <f t="shared" si="2"/>
        <v>1</v>
      </c>
      <c r="T24" s="21">
        <v>15</v>
      </c>
      <c r="V24" s="22">
        <v>7</v>
      </c>
      <c r="W24" s="23">
        <f t="shared" si="3"/>
        <v>0</v>
      </c>
      <c r="X24" s="24">
        <f>SUM(W24:W26)</f>
        <v>0</v>
      </c>
      <c r="Y24" s="7" t="s">
        <v>182</v>
      </c>
      <c r="Z24" s="8" t="s">
        <v>134</v>
      </c>
      <c r="AB24" s="2"/>
      <c r="AC24" s="18" t="s">
        <v>35</v>
      </c>
      <c r="AD24" s="7" t="s">
        <v>170</v>
      </c>
      <c r="AE24" s="8" t="s">
        <v>100</v>
      </c>
      <c r="AF24" s="19">
        <f>SUM(AG24:AG26)</f>
        <v>2</v>
      </c>
      <c r="AG24" s="20">
        <f t="shared" si="4"/>
        <v>1</v>
      </c>
      <c r="AH24" s="21">
        <v>15</v>
      </c>
      <c r="AJ24" s="22">
        <v>11</v>
      </c>
      <c r="AK24" s="23">
        <f t="shared" si="5"/>
        <v>0</v>
      </c>
      <c r="AL24" s="24">
        <f>SUM(AK24:AK26)</f>
        <v>0</v>
      </c>
      <c r="AM24" s="7" t="s">
        <v>173</v>
      </c>
      <c r="AN24" s="8" t="s">
        <v>127</v>
      </c>
      <c r="AP24" s="2"/>
      <c r="AQ24" s="18" t="s">
        <v>35</v>
      </c>
      <c r="AR24" s="7" t="s">
        <v>161</v>
      </c>
      <c r="AS24" s="8" t="s">
        <v>147</v>
      </c>
      <c r="AT24" s="19">
        <f>SUM(AU24:AU26)</f>
        <v>2</v>
      </c>
      <c r="AU24" s="20">
        <f t="shared" si="6"/>
        <v>1</v>
      </c>
      <c r="AV24" s="21">
        <v>15</v>
      </c>
      <c r="AX24" s="22">
        <v>13</v>
      </c>
      <c r="AY24" s="23">
        <f t="shared" si="7"/>
        <v>0</v>
      </c>
      <c r="AZ24" s="24">
        <f>SUM(AY24:AY26)</f>
        <v>1</v>
      </c>
      <c r="BA24" s="7" t="s">
        <v>164</v>
      </c>
      <c r="BB24" s="8" t="s">
        <v>86</v>
      </c>
      <c r="BD24" s="2"/>
      <c r="BE24" s="18" t="s">
        <v>35</v>
      </c>
      <c r="BF24" s="7" t="s">
        <v>155</v>
      </c>
      <c r="BG24" s="8" t="s">
        <v>88</v>
      </c>
      <c r="BH24" s="19"/>
      <c r="BI24" s="20">
        <f t="shared" si="8"/>
        <v>1</v>
      </c>
      <c r="BJ24" s="21" t="s">
        <v>60</v>
      </c>
      <c r="BL24" s="22"/>
      <c r="BM24" s="23">
        <f t="shared" si="9"/>
        <v>0</v>
      </c>
      <c r="BN24" s="24"/>
      <c r="BO24" s="7" t="s">
        <v>148</v>
      </c>
      <c r="BP24" s="8" t="s">
        <v>90</v>
      </c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2:82" ht="13.5">
      <c r="B25" s="25"/>
      <c r="C25" s="26"/>
      <c r="D25" s="27"/>
      <c r="E25" s="28">
        <f t="shared" si="0"/>
        <v>1</v>
      </c>
      <c r="F25" s="29">
        <v>15</v>
      </c>
      <c r="G25" s="30" t="s">
        <v>27</v>
      </c>
      <c r="H25" s="31">
        <v>2</v>
      </c>
      <c r="I25" s="32">
        <f t="shared" si="1"/>
        <v>0</v>
      </c>
      <c r="J25" s="33"/>
      <c r="K25" s="34"/>
      <c r="L25" s="35"/>
      <c r="N25" s="2"/>
      <c r="P25" s="25"/>
      <c r="Q25" s="26"/>
      <c r="R25" s="27"/>
      <c r="S25" s="28">
        <f t="shared" si="2"/>
        <v>1</v>
      </c>
      <c r="T25" s="29">
        <v>15</v>
      </c>
      <c r="U25" s="30" t="s">
        <v>27</v>
      </c>
      <c r="V25" s="31">
        <v>5</v>
      </c>
      <c r="W25" s="32">
        <f t="shared" si="3"/>
        <v>0</v>
      </c>
      <c r="X25" s="33"/>
      <c r="Y25" s="34"/>
      <c r="Z25" s="35"/>
      <c r="AB25" s="2"/>
      <c r="AD25" s="25"/>
      <c r="AE25" s="26"/>
      <c r="AF25" s="27"/>
      <c r="AG25" s="28">
        <f t="shared" si="4"/>
        <v>1</v>
      </c>
      <c r="AH25" s="29">
        <v>15</v>
      </c>
      <c r="AI25" s="30" t="s">
        <v>27</v>
      </c>
      <c r="AJ25" s="31">
        <v>7</v>
      </c>
      <c r="AK25" s="32">
        <f t="shared" si="5"/>
        <v>0</v>
      </c>
      <c r="AL25" s="33"/>
      <c r="AM25" s="34"/>
      <c r="AN25" s="35"/>
      <c r="AP25" s="2"/>
      <c r="AR25" s="25"/>
      <c r="AS25" s="26"/>
      <c r="AT25" s="27"/>
      <c r="AU25" s="28">
        <f t="shared" si="6"/>
        <v>0</v>
      </c>
      <c r="AV25" s="29">
        <v>15</v>
      </c>
      <c r="AW25" s="30" t="s">
        <v>27</v>
      </c>
      <c r="AX25" s="31">
        <v>17</v>
      </c>
      <c r="AY25" s="32">
        <f t="shared" si="7"/>
        <v>1</v>
      </c>
      <c r="AZ25" s="33"/>
      <c r="BA25" s="34"/>
      <c r="BB25" s="35"/>
      <c r="BD25" s="2"/>
      <c r="BF25" s="25" t="s">
        <v>45</v>
      </c>
      <c r="BG25" s="26"/>
      <c r="BH25" s="27"/>
      <c r="BI25" s="28">
        <f t="shared" si="8"/>
        <v>0</v>
      </c>
      <c r="BJ25" s="29"/>
      <c r="BK25" s="30" t="s">
        <v>27</v>
      </c>
      <c r="BL25" s="31"/>
      <c r="BM25" s="32">
        <f t="shared" si="9"/>
        <v>0</v>
      </c>
      <c r="BN25" s="33"/>
      <c r="BO25" s="34"/>
      <c r="BP25" s="35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3.5">
      <c r="A26" s="6">
        <v>423</v>
      </c>
      <c r="B26" s="10"/>
      <c r="C26" s="11"/>
      <c r="D26" s="36"/>
      <c r="E26" s="37">
        <f t="shared" si="0"/>
        <v>0</v>
      </c>
      <c r="F26" s="38"/>
      <c r="H26" s="39"/>
      <c r="I26" s="40">
        <f t="shared" si="1"/>
        <v>0</v>
      </c>
      <c r="J26" s="41"/>
      <c r="K26" s="42"/>
      <c r="L26" s="43"/>
      <c r="M26" s="6">
        <v>823</v>
      </c>
      <c r="N26" s="2"/>
      <c r="O26" s="6">
        <v>433</v>
      </c>
      <c r="P26" s="10"/>
      <c r="Q26" s="11"/>
      <c r="R26" s="36"/>
      <c r="S26" s="37">
        <f t="shared" si="2"/>
        <v>0</v>
      </c>
      <c r="T26" s="38"/>
      <c r="V26" s="39"/>
      <c r="W26" s="40">
        <f t="shared" si="3"/>
        <v>0</v>
      </c>
      <c r="X26" s="41"/>
      <c r="Y26" s="42"/>
      <c r="Z26" s="43"/>
      <c r="AA26" s="6">
        <v>833</v>
      </c>
      <c r="AB26" s="2"/>
      <c r="AC26" s="6">
        <v>443</v>
      </c>
      <c r="AD26" s="10"/>
      <c r="AE26" s="11"/>
      <c r="AF26" s="36"/>
      <c r="AG26" s="37">
        <f t="shared" si="4"/>
        <v>0</v>
      </c>
      <c r="AH26" s="38"/>
      <c r="AJ26" s="39"/>
      <c r="AK26" s="40">
        <f t="shared" si="5"/>
        <v>0</v>
      </c>
      <c r="AL26" s="41"/>
      <c r="AM26" s="42"/>
      <c r="AN26" s="43"/>
      <c r="AO26" s="6">
        <v>843</v>
      </c>
      <c r="AP26" s="2"/>
      <c r="AQ26" s="6">
        <v>453</v>
      </c>
      <c r="AR26" s="10"/>
      <c r="AS26" s="11"/>
      <c r="AT26" s="36"/>
      <c r="AU26" s="37">
        <f t="shared" si="6"/>
        <v>1</v>
      </c>
      <c r="AV26" s="38">
        <v>15</v>
      </c>
      <c r="AX26" s="39">
        <v>13</v>
      </c>
      <c r="AY26" s="40">
        <f t="shared" si="7"/>
        <v>0</v>
      </c>
      <c r="AZ26" s="41"/>
      <c r="BA26" s="42"/>
      <c r="BB26" s="43"/>
      <c r="BC26" s="6">
        <v>853</v>
      </c>
      <c r="BD26" s="2"/>
      <c r="BE26" s="6">
        <v>463</v>
      </c>
      <c r="BF26" s="10"/>
      <c r="BG26" s="11"/>
      <c r="BH26" s="36"/>
      <c r="BI26" s="37">
        <f t="shared" si="8"/>
        <v>0</v>
      </c>
      <c r="BJ26" s="38"/>
      <c r="BL26" s="39"/>
      <c r="BM26" s="40">
        <f t="shared" si="9"/>
        <v>0</v>
      </c>
      <c r="BN26" s="41"/>
      <c r="BO26" s="42"/>
      <c r="BP26" s="43"/>
      <c r="BQ26" s="6">
        <v>863</v>
      </c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3.5">
      <c r="A27" s="18" t="s">
        <v>36</v>
      </c>
      <c r="B27" s="7" t="s">
        <v>183</v>
      </c>
      <c r="C27" s="8" t="s">
        <v>121</v>
      </c>
      <c r="D27" s="19">
        <f>SUM(E27:E29)</f>
        <v>2</v>
      </c>
      <c r="E27" s="20">
        <f t="shared" si="0"/>
        <v>1</v>
      </c>
      <c r="F27" s="21">
        <v>15</v>
      </c>
      <c r="H27" s="22">
        <v>7</v>
      </c>
      <c r="I27" s="23">
        <f t="shared" si="1"/>
        <v>0</v>
      </c>
      <c r="J27" s="24">
        <f>SUM(I27:I29)</f>
        <v>0</v>
      </c>
      <c r="K27" s="7" t="s">
        <v>185</v>
      </c>
      <c r="L27" s="8" t="s">
        <v>90</v>
      </c>
      <c r="N27" s="2"/>
      <c r="O27" s="18" t="s">
        <v>36</v>
      </c>
      <c r="P27" s="7" t="s">
        <v>177</v>
      </c>
      <c r="Q27" s="8" t="s">
        <v>86</v>
      </c>
      <c r="R27" s="19">
        <f>SUM(S27:S29)</f>
        <v>0</v>
      </c>
      <c r="S27" s="20">
        <f t="shared" si="2"/>
        <v>0</v>
      </c>
      <c r="T27" s="21">
        <v>12</v>
      </c>
      <c r="V27" s="22">
        <v>15</v>
      </c>
      <c r="W27" s="23">
        <f t="shared" si="3"/>
        <v>1</v>
      </c>
      <c r="X27" s="24">
        <f>SUM(W27:W29)</f>
        <v>2</v>
      </c>
      <c r="Y27" s="7" t="s">
        <v>174</v>
      </c>
      <c r="Z27" s="8" t="s">
        <v>95</v>
      </c>
      <c r="AB27" s="2"/>
      <c r="AC27" s="18" t="s">
        <v>36</v>
      </c>
      <c r="AD27" s="7" t="s">
        <v>166</v>
      </c>
      <c r="AE27" s="8" t="s">
        <v>121</v>
      </c>
      <c r="AF27" s="19">
        <f>SUM(AG27:AG29)</f>
        <v>2</v>
      </c>
      <c r="AG27" s="20">
        <f t="shared" si="4"/>
        <v>1</v>
      </c>
      <c r="AH27" s="21">
        <v>15</v>
      </c>
      <c r="AJ27" s="22">
        <v>5</v>
      </c>
      <c r="AK27" s="23">
        <f t="shared" si="5"/>
        <v>0</v>
      </c>
      <c r="AL27" s="24">
        <f>SUM(AK27:AK29)</f>
        <v>0</v>
      </c>
      <c r="AM27" s="7" t="s">
        <v>170</v>
      </c>
      <c r="AN27" s="8" t="s">
        <v>100</v>
      </c>
      <c r="AP27" s="2"/>
      <c r="AQ27" s="18" t="s">
        <v>36</v>
      </c>
      <c r="AR27" s="7" t="s">
        <v>156</v>
      </c>
      <c r="AS27" s="8" t="s">
        <v>121</v>
      </c>
      <c r="AT27" s="19">
        <f>SUM(AU27:AU29)</f>
        <v>2</v>
      </c>
      <c r="AU27" s="20">
        <f t="shared" si="6"/>
        <v>1</v>
      </c>
      <c r="AV27" s="21">
        <v>15</v>
      </c>
      <c r="AX27" s="22">
        <v>13</v>
      </c>
      <c r="AY27" s="23">
        <f t="shared" si="7"/>
        <v>0</v>
      </c>
      <c r="AZ27" s="24">
        <f>SUM(AY27:AY29)</f>
        <v>0</v>
      </c>
      <c r="BA27" s="7" t="s">
        <v>161</v>
      </c>
      <c r="BB27" s="8" t="s">
        <v>147</v>
      </c>
      <c r="BD27" s="2"/>
      <c r="BE27" s="18" t="s">
        <v>36</v>
      </c>
      <c r="BF27" s="7" t="s">
        <v>146</v>
      </c>
      <c r="BG27" s="8" t="s">
        <v>147</v>
      </c>
      <c r="BH27" s="19"/>
      <c r="BI27" s="20">
        <f t="shared" si="8"/>
        <v>0</v>
      </c>
      <c r="BJ27" s="21"/>
      <c r="BL27" s="22" t="s">
        <v>60</v>
      </c>
      <c r="BM27" s="23">
        <f t="shared" si="9"/>
        <v>1</v>
      </c>
      <c r="BN27" s="24"/>
      <c r="BO27" s="7" t="s">
        <v>155</v>
      </c>
      <c r="BP27" s="8" t="s">
        <v>88</v>
      </c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2:82" ht="13.5">
      <c r="B28" s="25"/>
      <c r="C28" s="26"/>
      <c r="D28" s="27"/>
      <c r="E28" s="28">
        <f t="shared" si="0"/>
        <v>1</v>
      </c>
      <c r="F28" s="29">
        <v>15</v>
      </c>
      <c r="G28" s="30" t="s">
        <v>27</v>
      </c>
      <c r="H28" s="31">
        <v>3</v>
      </c>
      <c r="I28" s="32">
        <f t="shared" si="1"/>
        <v>0</v>
      </c>
      <c r="J28" s="33"/>
      <c r="K28" s="34"/>
      <c r="L28" s="35"/>
      <c r="N28" s="2"/>
      <c r="P28" s="25"/>
      <c r="Q28" s="26"/>
      <c r="R28" s="27"/>
      <c r="S28" s="28">
        <f t="shared" si="2"/>
        <v>0</v>
      </c>
      <c r="T28" s="29">
        <v>6</v>
      </c>
      <c r="U28" s="30" t="s">
        <v>27</v>
      </c>
      <c r="V28" s="31">
        <v>15</v>
      </c>
      <c r="W28" s="32">
        <f t="shared" si="3"/>
        <v>1</v>
      </c>
      <c r="X28" s="33"/>
      <c r="Y28" s="34"/>
      <c r="Z28" s="35"/>
      <c r="AB28" s="2"/>
      <c r="AD28" s="25"/>
      <c r="AE28" s="26"/>
      <c r="AF28" s="27"/>
      <c r="AG28" s="28">
        <f t="shared" si="4"/>
        <v>1</v>
      </c>
      <c r="AH28" s="29">
        <v>15</v>
      </c>
      <c r="AI28" s="30" t="s">
        <v>27</v>
      </c>
      <c r="AJ28" s="31">
        <v>4</v>
      </c>
      <c r="AK28" s="32">
        <f t="shared" si="5"/>
        <v>0</v>
      </c>
      <c r="AL28" s="33"/>
      <c r="AM28" s="34"/>
      <c r="AN28" s="35"/>
      <c r="AP28" s="2"/>
      <c r="AR28" s="25"/>
      <c r="AS28" s="26"/>
      <c r="AT28" s="27"/>
      <c r="AU28" s="28">
        <f t="shared" si="6"/>
        <v>1</v>
      </c>
      <c r="AV28" s="29">
        <v>15</v>
      </c>
      <c r="AW28" s="30" t="s">
        <v>27</v>
      </c>
      <c r="AX28" s="31">
        <v>8</v>
      </c>
      <c r="AY28" s="32">
        <f t="shared" si="7"/>
        <v>0</v>
      </c>
      <c r="AZ28" s="33"/>
      <c r="BA28" s="34"/>
      <c r="BB28" s="35"/>
      <c r="BD28" s="2"/>
      <c r="BF28" s="25"/>
      <c r="BG28" s="26"/>
      <c r="BH28" s="27"/>
      <c r="BI28" s="28">
        <f t="shared" si="8"/>
        <v>0</v>
      </c>
      <c r="BJ28" s="29"/>
      <c r="BK28" s="30" t="s">
        <v>27</v>
      </c>
      <c r="BL28" s="31"/>
      <c r="BM28" s="32">
        <f t="shared" si="9"/>
        <v>0</v>
      </c>
      <c r="BN28" s="33"/>
      <c r="BO28" s="25" t="s">
        <v>45</v>
      </c>
      <c r="BP28" s="35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3.5">
      <c r="A29" s="6">
        <v>123</v>
      </c>
      <c r="B29" s="10"/>
      <c r="C29" s="11"/>
      <c r="D29" s="36"/>
      <c r="E29" s="37">
        <f t="shared" si="0"/>
        <v>0</v>
      </c>
      <c r="F29" s="38"/>
      <c r="H29" s="39"/>
      <c r="I29" s="40">
        <f t="shared" si="1"/>
        <v>0</v>
      </c>
      <c r="J29" s="41"/>
      <c r="K29" s="42"/>
      <c r="L29" s="43"/>
      <c r="M29" s="6">
        <v>423</v>
      </c>
      <c r="N29" s="2"/>
      <c r="O29" s="6">
        <v>133</v>
      </c>
      <c r="P29" s="10"/>
      <c r="Q29" s="11"/>
      <c r="R29" s="36"/>
      <c r="S29" s="37">
        <f t="shared" si="2"/>
        <v>0</v>
      </c>
      <c r="T29" s="38"/>
      <c r="V29" s="39"/>
      <c r="W29" s="40">
        <f t="shared" si="3"/>
        <v>0</v>
      </c>
      <c r="X29" s="41"/>
      <c r="Y29" s="42"/>
      <c r="Z29" s="43"/>
      <c r="AA29" s="6">
        <v>433</v>
      </c>
      <c r="AB29" s="2"/>
      <c r="AC29" s="6">
        <v>143</v>
      </c>
      <c r="AD29" s="10"/>
      <c r="AE29" s="11"/>
      <c r="AF29" s="36"/>
      <c r="AG29" s="37">
        <f t="shared" si="4"/>
        <v>0</v>
      </c>
      <c r="AH29" s="38"/>
      <c r="AJ29" s="39"/>
      <c r="AK29" s="40">
        <f t="shared" si="5"/>
        <v>0</v>
      </c>
      <c r="AL29" s="41"/>
      <c r="AM29" s="42"/>
      <c r="AN29" s="43"/>
      <c r="AO29" s="6">
        <v>443</v>
      </c>
      <c r="AP29" s="2"/>
      <c r="AQ29" s="6">
        <v>153</v>
      </c>
      <c r="AR29" s="10"/>
      <c r="AS29" s="11"/>
      <c r="AT29" s="36"/>
      <c r="AU29" s="37">
        <f t="shared" si="6"/>
        <v>0</v>
      </c>
      <c r="AV29" s="38"/>
      <c r="AX29" s="39"/>
      <c r="AY29" s="40">
        <f t="shared" si="7"/>
        <v>0</v>
      </c>
      <c r="AZ29" s="41"/>
      <c r="BA29" s="42"/>
      <c r="BB29" s="43"/>
      <c r="BC29" s="6">
        <v>453</v>
      </c>
      <c r="BD29" s="2"/>
      <c r="BE29" s="6">
        <v>163</v>
      </c>
      <c r="BF29" s="10"/>
      <c r="BG29" s="11"/>
      <c r="BH29" s="36"/>
      <c r="BI29" s="37">
        <f t="shared" si="8"/>
        <v>0</v>
      </c>
      <c r="BJ29" s="38"/>
      <c r="BL29" s="39"/>
      <c r="BM29" s="40">
        <f t="shared" si="9"/>
        <v>0</v>
      </c>
      <c r="BN29" s="41"/>
      <c r="BO29" s="42"/>
      <c r="BP29" s="43"/>
      <c r="BQ29" s="6">
        <v>463</v>
      </c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3.5">
      <c r="A30" s="18" t="s">
        <v>37</v>
      </c>
      <c r="B30" s="7" t="s">
        <v>191</v>
      </c>
      <c r="C30" s="8" t="s">
        <v>100</v>
      </c>
      <c r="D30" s="19">
        <f>SUM(E30:E32)</f>
        <v>0</v>
      </c>
      <c r="E30" s="20">
        <f t="shared" si="0"/>
        <v>0</v>
      </c>
      <c r="F30" s="21">
        <v>9</v>
      </c>
      <c r="H30" s="22">
        <v>15</v>
      </c>
      <c r="I30" s="23">
        <f t="shared" si="1"/>
        <v>1</v>
      </c>
      <c r="J30" s="24">
        <f>SUM(I30:I32)</f>
        <v>2</v>
      </c>
      <c r="K30" s="7" t="s">
        <v>187</v>
      </c>
      <c r="L30" s="8" t="s">
        <v>121</v>
      </c>
      <c r="N30" s="2"/>
      <c r="O30" s="18" t="s">
        <v>37</v>
      </c>
      <c r="P30" s="7" t="s">
        <v>182</v>
      </c>
      <c r="Q30" s="8" t="s">
        <v>134</v>
      </c>
      <c r="R30" s="19">
        <f>SUM(S30:S32)</f>
        <v>0</v>
      </c>
      <c r="S30" s="20">
        <f t="shared" si="2"/>
        <v>0</v>
      </c>
      <c r="T30" s="21">
        <v>10</v>
      </c>
      <c r="V30" s="22">
        <v>15</v>
      </c>
      <c r="W30" s="23">
        <f t="shared" si="3"/>
        <v>1</v>
      </c>
      <c r="X30" s="24">
        <f>SUM(W30:W32)</f>
        <v>2</v>
      </c>
      <c r="Y30" s="7" t="s">
        <v>178</v>
      </c>
      <c r="Z30" s="8" t="s">
        <v>121</v>
      </c>
      <c r="AB30" s="2"/>
      <c r="AC30" s="18" t="s">
        <v>37</v>
      </c>
      <c r="AD30" s="7" t="s">
        <v>173</v>
      </c>
      <c r="AE30" s="8" t="s">
        <v>127</v>
      </c>
      <c r="AF30" s="19">
        <f>SUM(AG30:AG32)</f>
        <v>0</v>
      </c>
      <c r="AG30" s="20">
        <f t="shared" si="4"/>
        <v>0</v>
      </c>
      <c r="AH30" s="21">
        <v>7</v>
      </c>
      <c r="AJ30" s="22">
        <v>15</v>
      </c>
      <c r="AK30" s="23">
        <f t="shared" si="5"/>
        <v>1</v>
      </c>
      <c r="AL30" s="24">
        <f>SUM(AK30:AK32)</f>
        <v>2</v>
      </c>
      <c r="AM30" s="7" t="s">
        <v>168</v>
      </c>
      <c r="AN30" s="8" t="s">
        <v>109</v>
      </c>
      <c r="AP30" s="2"/>
      <c r="AQ30" s="18" t="s">
        <v>37</v>
      </c>
      <c r="AR30" s="7" t="s">
        <v>164</v>
      </c>
      <c r="AS30" s="8" t="s">
        <v>86</v>
      </c>
      <c r="AT30" s="19">
        <f>SUM(AU30:AU32)</f>
        <v>2</v>
      </c>
      <c r="AU30" s="20">
        <f t="shared" si="6"/>
        <v>1</v>
      </c>
      <c r="AV30" s="21">
        <v>15</v>
      </c>
      <c r="AX30" s="22">
        <v>12</v>
      </c>
      <c r="AY30" s="23">
        <f t="shared" si="7"/>
        <v>0</v>
      </c>
      <c r="AZ30" s="24">
        <f>SUM(AY30:AY32)</f>
        <v>0</v>
      </c>
      <c r="BA30" s="7" t="s">
        <v>165</v>
      </c>
      <c r="BB30" s="8" t="s">
        <v>86</v>
      </c>
      <c r="BD30" s="2"/>
      <c r="BE30" s="18" t="s">
        <v>37</v>
      </c>
      <c r="BF30" s="7" t="s">
        <v>148</v>
      </c>
      <c r="BG30" s="8" t="s">
        <v>90</v>
      </c>
      <c r="BH30" s="19">
        <f>SUM(BI30:BI32)</f>
        <v>2</v>
      </c>
      <c r="BI30" s="20">
        <f t="shared" si="8"/>
        <v>1</v>
      </c>
      <c r="BJ30" s="21">
        <v>15</v>
      </c>
      <c r="BL30" s="22">
        <v>3</v>
      </c>
      <c r="BM30" s="23">
        <f t="shared" si="9"/>
        <v>0</v>
      </c>
      <c r="BN30" s="24">
        <f>SUM(BM30:BM32)</f>
        <v>0</v>
      </c>
      <c r="BO30" s="7" t="s">
        <v>152</v>
      </c>
      <c r="BP30" s="8" t="s">
        <v>98</v>
      </c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2:82" ht="13.5">
      <c r="B31" s="25"/>
      <c r="C31" s="26"/>
      <c r="D31" s="27"/>
      <c r="E31" s="28">
        <f t="shared" si="0"/>
        <v>0</v>
      </c>
      <c r="F31" s="29">
        <v>10</v>
      </c>
      <c r="G31" s="30" t="s">
        <v>27</v>
      </c>
      <c r="H31" s="31">
        <v>15</v>
      </c>
      <c r="I31" s="32">
        <f t="shared" si="1"/>
        <v>1</v>
      </c>
      <c r="J31" s="33"/>
      <c r="K31" s="34"/>
      <c r="L31" s="35"/>
      <c r="N31" s="2"/>
      <c r="P31" s="25"/>
      <c r="Q31" s="26"/>
      <c r="R31" s="27"/>
      <c r="S31" s="28">
        <f t="shared" si="2"/>
        <v>0</v>
      </c>
      <c r="T31" s="29">
        <v>9</v>
      </c>
      <c r="U31" s="30" t="s">
        <v>27</v>
      </c>
      <c r="V31" s="31">
        <v>15</v>
      </c>
      <c r="W31" s="32">
        <f t="shared" si="3"/>
        <v>1</v>
      </c>
      <c r="X31" s="33"/>
      <c r="Y31" s="34"/>
      <c r="Z31" s="35"/>
      <c r="AB31" s="2"/>
      <c r="AD31" s="25"/>
      <c r="AE31" s="26"/>
      <c r="AF31" s="27"/>
      <c r="AG31" s="28">
        <f t="shared" si="4"/>
        <v>0</v>
      </c>
      <c r="AH31" s="29">
        <v>10</v>
      </c>
      <c r="AI31" s="30" t="s">
        <v>27</v>
      </c>
      <c r="AJ31" s="31">
        <v>15</v>
      </c>
      <c r="AK31" s="32">
        <f t="shared" si="5"/>
        <v>1</v>
      </c>
      <c r="AL31" s="33"/>
      <c r="AM31" s="34"/>
      <c r="AN31" s="35"/>
      <c r="AP31" s="2"/>
      <c r="AR31" s="25"/>
      <c r="AS31" s="26"/>
      <c r="AT31" s="27"/>
      <c r="AU31" s="28">
        <f t="shared" si="6"/>
        <v>1</v>
      </c>
      <c r="AV31" s="29">
        <v>15</v>
      </c>
      <c r="AW31" s="30" t="s">
        <v>27</v>
      </c>
      <c r="AX31" s="31">
        <v>12</v>
      </c>
      <c r="AY31" s="32">
        <f t="shared" si="7"/>
        <v>0</v>
      </c>
      <c r="AZ31" s="33"/>
      <c r="BA31" s="34"/>
      <c r="BB31" s="35"/>
      <c r="BD31" s="2"/>
      <c r="BF31" s="25"/>
      <c r="BG31" s="26"/>
      <c r="BH31" s="27"/>
      <c r="BI31" s="28">
        <f t="shared" si="8"/>
        <v>1</v>
      </c>
      <c r="BJ31" s="29">
        <v>15</v>
      </c>
      <c r="BK31" s="30" t="s">
        <v>27</v>
      </c>
      <c r="BL31" s="31">
        <v>8</v>
      </c>
      <c r="BM31" s="32">
        <f t="shared" si="9"/>
        <v>0</v>
      </c>
      <c r="BN31" s="33"/>
      <c r="BO31" s="34"/>
      <c r="BP31" s="35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3.5">
      <c r="A32" s="6">
        <v>823</v>
      </c>
      <c r="B32" s="10"/>
      <c r="C32" s="11"/>
      <c r="D32" s="36"/>
      <c r="E32" s="37">
        <f t="shared" si="0"/>
        <v>0</v>
      </c>
      <c r="F32" s="38"/>
      <c r="H32" s="39"/>
      <c r="I32" s="40">
        <f t="shared" si="1"/>
        <v>0</v>
      </c>
      <c r="J32" s="41"/>
      <c r="K32" s="42"/>
      <c r="L32" s="43"/>
      <c r="M32" s="6">
        <v>923</v>
      </c>
      <c r="N32" s="2"/>
      <c r="O32" s="6">
        <v>833</v>
      </c>
      <c r="P32" s="10"/>
      <c r="Q32" s="11"/>
      <c r="R32" s="36"/>
      <c r="S32" s="37">
        <f t="shared" si="2"/>
        <v>0</v>
      </c>
      <c r="T32" s="38"/>
      <c r="V32" s="39"/>
      <c r="W32" s="40">
        <f t="shared" si="3"/>
        <v>0</v>
      </c>
      <c r="X32" s="41"/>
      <c r="Y32" s="42"/>
      <c r="Z32" s="43"/>
      <c r="AA32" s="6">
        <v>933</v>
      </c>
      <c r="AB32" s="2"/>
      <c r="AC32" s="6">
        <v>843</v>
      </c>
      <c r="AD32" s="10"/>
      <c r="AE32" s="11"/>
      <c r="AF32" s="36"/>
      <c r="AG32" s="37">
        <f t="shared" si="4"/>
        <v>0</v>
      </c>
      <c r="AH32" s="38"/>
      <c r="AJ32" s="39"/>
      <c r="AK32" s="40">
        <f t="shared" si="5"/>
        <v>0</v>
      </c>
      <c r="AL32" s="41"/>
      <c r="AM32" s="42"/>
      <c r="AN32" s="43"/>
      <c r="AO32" s="6">
        <v>943</v>
      </c>
      <c r="AP32" s="2"/>
      <c r="AQ32" s="6">
        <v>853</v>
      </c>
      <c r="AR32" s="10"/>
      <c r="AS32" s="11"/>
      <c r="AT32" s="36"/>
      <c r="AU32" s="37">
        <f t="shared" si="6"/>
        <v>0</v>
      </c>
      <c r="AV32" s="38"/>
      <c r="AX32" s="39"/>
      <c r="AY32" s="40">
        <f t="shared" si="7"/>
        <v>0</v>
      </c>
      <c r="AZ32" s="41"/>
      <c r="BA32" s="42"/>
      <c r="BB32" s="43"/>
      <c r="BC32" s="6">
        <v>953</v>
      </c>
      <c r="BD32" s="2"/>
      <c r="BE32" s="6">
        <v>863</v>
      </c>
      <c r="BF32" s="10"/>
      <c r="BG32" s="11"/>
      <c r="BH32" s="36"/>
      <c r="BI32" s="37">
        <f t="shared" si="8"/>
        <v>0</v>
      </c>
      <c r="BJ32" s="38"/>
      <c r="BL32" s="39"/>
      <c r="BM32" s="40">
        <f t="shared" si="9"/>
        <v>0</v>
      </c>
      <c r="BN32" s="41"/>
      <c r="BO32" s="42"/>
      <c r="BP32" s="43"/>
      <c r="BQ32" s="6">
        <v>963</v>
      </c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3.5">
      <c r="A33" s="18" t="s">
        <v>38</v>
      </c>
      <c r="B33" s="7" t="s">
        <v>184</v>
      </c>
      <c r="C33" s="8" t="s">
        <v>113</v>
      </c>
      <c r="D33" s="19">
        <f>SUM(E33:E35)</f>
        <v>2</v>
      </c>
      <c r="E33" s="20">
        <f t="shared" si="0"/>
        <v>1</v>
      </c>
      <c r="F33" s="21">
        <v>15</v>
      </c>
      <c r="H33" s="22">
        <v>6</v>
      </c>
      <c r="I33" s="23">
        <f t="shared" si="1"/>
        <v>0</v>
      </c>
      <c r="J33" s="24">
        <f>SUM(I33:I35)</f>
        <v>0</v>
      </c>
      <c r="K33" s="7" t="s">
        <v>190</v>
      </c>
      <c r="L33" s="8" t="s">
        <v>113</v>
      </c>
      <c r="N33" s="2"/>
      <c r="O33" s="18" t="s">
        <v>38</v>
      </c>
      <c r="P33" s="7" t="s">
        <v>176</v>
      </c>
      <c r="Q33" s="8" t="s">
        <v>121</v>
      </c>
      <c r="R33" s="19">
        <f>SUM(S33:S35)</f>
        <v>2</v>
      </c>
      <c r="S33" s="20">
        <f t="shared" si="2"/>
        <v>1</v>
      </c>
      <c r="T33" s="21">
        <v>15</v>
      </c>
      <c r="V33" s="22">
        <v>10</v>
      </c>
      <c r="W33" s="23">
        <f t="shared" si="3"/>
        <v>0</v>
      </c>
      <c r="X33" s="24">
        <f>SUM(W33:W35)</f>
        <v>0</v>
      </c>
      <c r="Y33" s="7" t="s">
        <v>181</v>
      </c>
      <c r="Z33" s="8" t="s">
        <v>121</v>
      </c>
      <c r="AB33" s="2"/>
      <c r="AC33" s="18" t="s">
        <v>38</v>
      </c>
      <c r="AD33" s="7" t="s">
        <v>167</v>
      </c>
      <c r="AE33" s="8" t="s">
        <v>121</v>
      </c>
      <c r="AF33" s="19">
        <f>SUM(AG33:AG35)</f>
        <v>2</v>
      </c>
      <c r="AG33" s="20">
        <f t="shared" si="4"/>
        <v>1</v>
      </c>
      <c r="AH33" s="21">
        <v>15</v>
      </c>
      <c r="AJ33" s="22">
        <v>9</v>
      </c>
      <c r="AK33" s="23">
        <f t="shared" si="5"/>
        <v>0</v>
      </c>
      <c r="AL33" s="24">
        <f>SUM(AK33:AK35)</f>
        <v>0</v>
      </c>
      <c r="AM33" s="7" t="s">
        <v>172</v>
      </c>
      <c r="AN33" s="8" t="s">
        <v>134</v>
      </c>
      <c r="AP33" s="2"/>
      <c r="AQ33" s="18" t="s">
        <v>38</v>
      </c>
      <c r="AR33" s="7" t="s">
        <v>157</v>
      </c>
      <c r="AS33" s="8" t="s">
        <v>121</v>
      </c>
      <c r="AT33" s="19">
        <f>SUM(AU33:AU35)</f>
        <v>2</v>
      </c>
      <c r="AU33" s="20">
        <f t="shared" si="6"/>
        <v>1</v>
      </c>
      <c r="AV33" s="21">
        <v>15</v>
      </c>
      <c r="AX33" s="22">
        <v>8</v>
      </c>
      <c r="AY33" s="23">
        <f t="shared" si="7"/>
        <v>0</v>
      </c>
      <c r="AZ33" s="24">
        <f>SUM(AY33:AY35)</f>
        <v>0</v>
      </c>
      <c r="BA33" s="7" t="s">
        <v>162</v>
      </c>
      <c r="BB33" s="8" t="s">
        <v>107</v>
      </c>
      <c r="BD33" s="2"/>
      <c r="BE33" s="18" t="s">
        <v>38</v>
      </c>
      <c r="BF33" s="7" t="s">
        <v>154</v>
      </c>
      <c r="BG33" s="8" t="s">
        <v>127</v>
      </c>
      <c r="BH33" s="19">
        <f>SUM(BI33:BI35)</f>
        <v>2</v>
      </c>
      <c r="BI33" s="20">
        <f t="shared" si="8"/>
        <v>0</v>
      </c>
      <c r="BJ33" s="21">
        <v>13</v>
      </c>
      <c r="BL33" s="22">
        <v>15</v>
      </c>
      <c r="BM33" s="23">
        <f t="shared" si="9"/>
        <v>1</v>
      </c>
      <c r="BN33" s="24">
        <f>SUM(BM33:BM35)</f>
        <v>1</v>
      </c>
      <c r="BO33" s="7" t="s">
        <v>153</v>
      </c>
      <c r="BP33" s="8" t="s">
        <v>107</v>
      </c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2:82" ht="13.5">
      <c r="B34" s="25"/>
      <c r="C34" s="26"/>
      <c r="D34" s="27"/>
      <c r="E34" s="28">
        <f t="shared" si="0"/>
        <v>1</v>
      </c>
      <c r="F34" s="29">
        <v>15</v>
      </c>
      <c r="G34" s="30" t="s">
        <v>27</v>
      </c>
      <c r="H34" s="31">
        <v>7</v>
      </c>
      <c r="I34" s="32">
        <f t="shared" si="1"/>
        <v>0</v>
      </c>
      <c r="J34" s="33"/>
      <c r="K34" s="34"/>
      <c r="L34" s="35"/>
      <c r="N34" s="2"/>
      <c r="P34" s="25"/>
      <c r="Q34" s="26"/>
      <c r="R34" s="27"/>
      <c r="S34" s="28">
        <f t="shared" si="2"/>
        <v>1</v>
      </c>
      <c r="T34" s="29">
        <v>15</v>
      </c>
      <c r="U34" s="30" t="s">
        <v>27</v>
      </c>
      <c r="V34" s="31">
        <v>13</v>
      </c>
      <c r="W34" s="32">
        <f t="shared" si="3"/>
        <v>0</v>
      </c>
      <c r="X34" s="33"/>
      <c r="Y34" s="34"/>
      <c r="Z34" s="35"/>
      <c r="AB34" s="2"/>
      <c r="AD34" s="25"/>
      <c r="AE34" s="26"/>
      <c r="AF34" s="27"/>
      <c r="AG34" s="28">
        <f t="shared" si="4"/>
        <v>1</v>
      </c>
      <c r="AH34" s="29">
        <v>15</v>
      </c>
      <c r="AI34" s="30" t="s">
        <v>27</v>
      </c>
      <c r="AJ34" s="31">
        <v>10</v>
      </c>
      <c r="AK34" s="32">
        <f t="shared" si="5"/>
        <v>0</v>
      </c>
      <c r="AL34" s="33"/>
      <c r="AM34" s="34"/>
      <c r="AN34" s="35"/>
      <c r="AP34" s="2"/>
      <c r="AR34" s="25"/>
      <c r="AS34" s="26"/>
      <c r="AT34" s="27"/>
      <c r="AU34" s="28">
        <f t="shared" si="6"/>
        <v>1</v>
      </c>
      <c r="AV34" s="29">
        <v>15</v>
      </c>
      <c r="AW34" s="30" t="s">
        <v>27</v>
      </c>
      <c r="AX34" s="31">
        <v>12</v>
      </c>
      <c r="AY34" s="32">
        <f t="shared" si="7"/>
        <v>0</v>
      </c>
      <c r="AZ34" s="33"/>
      <c r="BA34" s="34"/>
      <c r="BB34" s="35"/>
      <c r="BD34" s="2"/>
      <c r="BF34" s="25"/>
      <c r="BG34" s="26"/>
      <c r="BH34" s="27"/>
      <c r="BI34" s="28">
        <f t="shared" si="8"/>
        <v>1</v>
      </c>
      <c r="BJ34" s="29">
        <v>15</v>
      </c>
      <c r="BK34" s="30" t="s">
        <v>27</v>
      </c>
      <c r="BL34" s="31">
        <v>7</v>
      </c>
      <c r="BM34" s="32">
        <f t="shared" si="9"/>
        <v>0</v>
      </c>
      <c r="BN34" s="33"/>
      <c r="BO34" s="34"/>
      <c r="BP34" s="35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13.5">
      <c r="A35" s="6">
        <v>223</v>
      </c>
      <c r="B35" s="10"/>
      <c r="C35" s="11"/>
      <c r="D35" s="36"/>
      <c r="E35" s="37">
        <f aca="true" t="shared" si="10" ref="E35:E66">IF(F35&gt;H35,1,0)</f>
        <v>0</v>
      </c>
      <c r="F35" s="38"/>
      <c r="H35" s="39"/>
      <c r="I35" s="40">
        <f aca="true" t="shared" si="11" ref="I35:I66">IF(H35&gt;F35,1,0)</f>
        <v>0</v>
      </c>
      <c r="J35" s="41"/>
      <c r="K35" s="42"/>
      <c r="L35" s="43"/>
      <c r="M35" s="6">
        <v>723</v>
      </c>
      <c r="N35" s="2"/>
      <c r="O35" s="6">
        <v>233</v>
      </c>
      <c r="P35" s="10"/>
      <c r="Q35" s="11"/>
      <c r="R35" s="36"/>
      <c r="S35" s="37">
        <f aca="true" t="shared" si="12" ref="S35:S66">IF(T35&gt;V35,1,0)</f>
        <v>0</v>
      </c>
      <c r="T35" s="38"/>
      <c r="V35" s="39"/>
      <c r="W35" s="40">
        <f aca="true" t="shared" si="13" ref="W35:W66">IF(V35&gt;T35,1,0)</f>
        <v>0</v>
      </c>
      <c r="X35" s="41"/>
      <c r="Y35" s="42"/>
      <c r="Z35" s="43"/>
      <c r="AA35" s="6">
        <v>733</v>
      </c>
      <c r="AB35" s="2"/>
      <c r="AC35" s="6">
        <v>243</v>
      </c>
      <c r="AD35" s="10"/>
      <c r="AE35" s="11"/>
      <c r="AF35" s="36"/>
      <c r="AG35" s="37">
        <f aca="true" t="shared" si="14" ref="AG35:AG66">IF(AH35&gt;AJ35,1,0)</f>
        <v>0</v>
      </c>
      <c r="AH35" s="38"/>
      <c r="AJ35" s="39"/>
      <c r="AK35" s="40">
        <f aca="true" t="shared" si="15" ref="AK35:AK66">IF(AJ35&gt;AH35,1,0)</f>
        <v>0</v>
      </c>
      <c r="AL35" s="41"/>
      <c r="AM35" s="42"/>
      <c r="AN35" s="43"/>
      <c r="AO35" s="6">
        <v>743</v>
      </c>
      <c r="AP35" s="2"/>
      <c r="AQ35" s="6">
        <v>253</v>
      </c>
      <c r="AR35" s="10"/>
      <c r="AS35" s="11"/>
      <c r="AT35" s="36"/>
      <c r="AU35" s="37">
        <f aca="true" t="shared" si="16" ref="AU35:AU66">IF(AV35&gt;AX35,1,0)</f>
        <v>0</v>
      </c>
      <c r="AV35" s="38"/>
      <c r="AX35" s="39"/>
      <c r="AY35" s="40">
        <f aca="true" t="shared" si="17" ref="AY35:AY66">IF(AX35&gt;AV35,1,0)</f>
        <v>0</v>
      </c>
      <c r="AZ35" s="41"/>
      <c r="BA35" s="42"/>
      <c r="BB35" s="43"/>
      <c r="BC35" s="6">
        <v>753</v>
      </c>
      <c r="BD35" s="2"/>
      <c r="BE35" s="6">
        <v>263</v>
      </c>
      <c r="BF35" s="10"/>
      <c r="BG35" s="11"/>
      <c r="BH35" s="36"/>
      <c r="BI35" s="37">
        <f aca="true" t="shared" si="18" ref="BI35:BI66">IF(BJ35&gt;BL35,1,0)</f>
        <v>1</v>
      </c>
      <c r="BJ35" s="38">
        <v>15</v>
      </c>
      <c r="BL35" s="39">
        <v>13</v>
      </c>
      <c r="BM35" s="40">
        <f aca="true" t="shared" si="19" ref="BM35:BM66">IF(BL35&gt;BJ35,1,0)</f>
        <v>0</v>
      </c>
      <c r="BN35" s="41"/>
      <c r="BO35" s="42"/>
      <c r="BP35" s="43"/>
      <c r="BQ35" s="6">
        <v>763</v>
      </c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ht="13.5">
      <c r="A36" s="18" t="s">
        <v>39</v>
      </c>
      <c r="B36" s="7" t="s">
        <v>189</v>
      </c>
      <c r="C36" s="8" t="s">
        <v>134</v>
      </c>
      <c r="D36" s="19">
        <f>SUM(E36:E38)</f>
        <v>0</v>
      </c>
      <c r="E36" s="20">
        <f t="shared" si="10"/>
        <v>0</v>
      </c>
      <c r="F36" s="21">
        <v>5</v>
      </c>
      <c r="H36" s="22">
        <v>15</v>
      </c>
      <c r="I36" s="23">
        <f t="shared" si="11"/>
        <v>1</v>
      </c>
      <c r="J36" s="24">
        <f>SUM(I36:I38)</f>
        <v>2</v>
      </c>
      <c r="K36" s="7" t="s">
        <v>186</v>
      </c>
      <c r="L36" s="8" t="s">
        <v>86</v>
      </c>
      <c r="N36" s="2"/>
      <c r="O36" s="18" t="s">
        <v>39</v>
      </c>
      <c r="P36" s="7" t="s">
        <v>175</v>
      </c>
      <c r="Q36" s="8" t="s">
        <v>121</v>
      </c>
      <c r="R36" s="19">
        <f>SUM(S36:S38)</f>
        <v>2</v>
      </c>
      <c r="S36" s="20">
        <f t="shared" si="12"/>
        <v>1</v>
      </c>
      <c r="T36" s="21">
        <v>15</v>
      </c>
      <c r="V36" s="22">
        <v>7</v>
      </c>
      <c r="W36" s="23">
        <f t="shared" si="13"/>
        <v>0</v>
      </c>
      <c r="X36" s="24">
        <f>SUM(W36:W38)</f>
        <v>0</v>
      </c>
      <c r="Y36" s="7" t="s">
        <v>180</v>
      </c>
      <c r="Z36" s="8" t="s">
        <v>121</v>
      </c>
      <c r="AB36" s="2"/>
      <c r="AC36" s="18" t="s">
        <v>39</v>
      </c>
      <c r="AD36" s="7" t="s">
        <v>117</v>
      </c>
      <c r="AE36" s="8" t="s">
        <v>86</v>
      </c>
      <c r="AF36" s="19">
        <f>SUM(AG36:AG38)</f>
        <v>2</v>
      </c>
      <c r="AG36" s="20">
        <f t="shared" si="14"/>
        <v>1</v>
      </c>
      <c r="AH36" s="21">
        <v>15</v>
      </c>
      <c r="AJ36" s="22">
        <v>5</v>
      </c>
      <c r="AK36" s="23">
        <f t="shared" si="15"/>
        <v>0</v>
      </c>
      <c r="AL36" s="24">
        <f>SUM(AK36:AK38)</f>
        <v>0</v>
      </c>
      <c r="AM36" s="7" t="s">
        <v>171</v>
      </c>
      <c r="AN36" s="8" t="s">
        <v>98</v>
      </c>
      <c r="AP36" s="2"/>
      <c r="AQ36" s="18" t="s">
        <v>39</v>
      </c>
      <c r="AR36" s="7" t="s">
        <v>158</v>
      </c>
      <c r="AS36" s="8" t="s">
        <v>159</v>
      </c>
      <c r="AT36" s="19">
        <f>SUM(AU36:AU38)</f>
        <v>2</v>
      </c>
      <c r="AU36" s="20">
        <f t="shared" si="16"/>
        <v>0</v>
      </c>
      <c r="AV36" s="21">
        <v>13</v>
      </c>
      <c r="AX36" s="22">
        <v>15</v>
      </c>
      <c r="AY36" s="23">
        <f t="shared" si="17"/>
        <v>1</v>
      </c>
      <c r="AZ36" s="24">
        <f>SUM(AY36:AY38)</f>
        <v>1</v>
      </c>
      <c r="BA36" s="7" t="s">
        <v>163</v>
      </c>
      <c r="BB36" s="8" t="s">
        <v>86</v>
      </c>
      <c r="BD36" s="2"/>
      <c r="BE36" s="18" t="s">
        <v>39</v>
      </c>
      <c r="BF36" s="7" t="s">
        <v>149</v>
      </c>
      <c r="BG36" s="8" t="s">
        <v>88</v>
      </c>
      <c r="BH36" s="19">
        <f>SUM(BI36:BI38)</f>
        <v>0</v>
      </c>
      <c r="BI36" s="20">
        <f t="shared" si="18"/>
        <v>0</v>
      </c>
      <c r="BJ36" s="21">
        <v>17</v>
      </c>
      <c r="BL36" s="22">
        <v>19</v>
      </c>
      <c r="BM36" s="23">
        <f t="shared" si="19"/>
        <v>1</v>
      </c>
      <c r="BN36" s="24">
        <f>SUM(BM36:BM38)</f>
        <v>2</v>
      </c>
      <c r="BO36" s="7" t="s">
        <v>150</v>
      </c>
      <c r="BP36" s="8" t="s">
        <v>100</v>
      </c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2:82" ht="13.5">
      <c r="B37" s="25"/>
      <c r="C37" s="26"/>
      <c r="D37" s="27"/>
      <c r="E37" s="28">
        <f t="shared" si="10"/>
        <v>0</v>
      </c>
      <c r="F37" s="29">
        <v>8</v>
      </c>
      <c r="G37" s="30" t="s">
        <v>27</v>
      </c>
      <c r="H37" s="31">
        <v>15</v>
      </c>
      <c r="I37" s="32">
        <f t="shared" si="11"/>
        <v>1</v>
      </c>
      <c r="J37" s="33"/>
      <c r="K37" s="34"/>
      <c r="L37" s="35"/>
      <c r="N37" s="2"/>
      <c r="P37" s="25"/>
      <c r="Q37" s="26"/>
      <c r="R37" s="27"/>
      <c r="S37" s="28">
        <f t="shared" si="12"/>
        <v>1</v>
      </c>
      <c r="T37" s="29">
        <v>15</v>
      </c>
      <c r="U37" s="30" t="s">
        <v>27</v>
      </c>
      <c r="V37" s="31">
        <v>10</v>
      </c>
      <c r="W37" s="32">
        <f t="shared" si="13"/>
        <v>0</v>
      </c>
      <c r="X37" s="33"/>
      <c r="Y37" s="34"/>
      <c r="Z37" s="35"/>
      <c r="AB37" s="2"/>
      <c r="AD37" s="25"/>
      <c r="AE37" s="26"/>
      <c r="AF37" s="27"/>
      <c r="AG37" s="28">
        <f t="shared" si="14"/>
        <v>1</v>
      </c>
      <c r="AH37" s="29">
        <v>15</v>
      </c>
      <c r="AI37" s="30" t="s">
        <v>27</v>
      </c>
      <c r="AJ37" s="31">
        <v>6</v>
      </c>
      <c r="AK37" s="32">
        <f t="shared" si="15"/>
        <v>0</v>
      </c>
      <c r="AL37" s="33"/>
      <c r="AM37" s="34"/>
      <c r="AN37" s="35"/>
      <c r="AP37" s="2"/>
      <c r="AR37" s="25"/>
      <c r="AS37" s="26"/>
      <c r="AT37" s="27"/>
      <c r="AU37" s="28">
        <f t="shared" si="16"/>
        <v>1</v>
      </c>
      <c r="AV37" s="29">
        <v>15</v>
      </c>
      <c r="AW37" s="30" t="s">
        <v>27</v>
      </c>
      <c r="AX37" s="31">
        <v>9</v>
      </c>
      <c r="AY37" s="32">
        <f t="shared" si="17"/>
        <v>0</v>
      </c>
      <c r="AZ37" s="33"/>
      <c r="BA37" s="34"/>
      <c r="BB37" s="35"/>
      <c r="BD37" s="2"/>
      <c r="BF37" s="25"/>
      <c r="BG37" s="26"/>
      <c r="BH37" s="27"/>
      <c r="BI37" s="28">
        <f t="shared" si="18"/>
        <v>0</v>
      </c>
      <c r="BJ37" s="29">
        <v>14</v>
      </c>
      <c r="BK37" s="30" t="s">
        <v>27</v>
      </c>
      <c r="BL37" s="31">
        <v>16</v>
      </c>
      <c r="BM37" s="32">
        <f t="shared" si="19"/>
        <v>1</v>
      </c>
      <c r="BN37" s="33"/>
      <c r="BO37" s="34"/>
      <c r="BP37" s="35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13.5">
      <c r="A38" s="6">
        <v>323</v>
      </c>
      <c r="B38" s="10"/>
      <c r="C38" s="11"/>
      <c r="D38" s="36"/>
      <c r="E38" s="37">
        <f t="shared" si="10"/>
        <v>0</v>
      </c>
      <c r="F38" s="38"/>
      <c r="H38" s="39"/>
      <c r="I38" s="40">
        <f t="shared" si="11"/>
        <v>0</v>
      </c>
      <c r="J38" s="41"/>
      <c r="K38" s="42"/>
      <c r="L38" s="43"/>
      <c r="M38" s="6">
        <v>623</v>
      </c>
      <c r="N38" s="2"/>
      <c r="O38" s="6">
        <v>333</v>
      </c>
      <c r="P38" s="10"/>
      <c r="Q38" s="11"/>
      <c r="R38" s="36"/>
      <c r="S38" s="37">
        <f t="shared" si="12"/>
        <v>0</v>
      </c>
      <c r="T38" s="38"/>
      <c r="V38" s="39"/>
      <c r="W38" s="40">
        <f t="shared" si="13"/>
        <v>0</v>
      </c>
      <c r="X38" s="41"/>
      <c r="Y38" s="42"/>
      <c r="Z38" s="43"/>
      <c r="AA38" s="6">
        <v>633</v>
      </c>
      <c r="AB38" s="2"/>
      <c r="AC38" s="6">
        <v>343</v>
      </c>
      <c r="AD38" s="10"/>
      <c r="AE38" s="11"/>
      <c r="AF38" s="36"/>
      <c r="AG38" s="37">
        <f t="shared" si="14"/>
        <v>0</v>
      </c>
      <c r="AH38" s="38"/>
      <c r="AJ38" s="39"/>
      <c r="AK38" s="40">
        <f t="shared" si="15"/>
        <v>0</v>
      </c>
      <c r="AL38" s="41"/>
      <c r="AM38" s="42"/>
      <c r="AN38" s="43"/>
      <c r="AO38" s="6">
        <v>643</v>
      </c>
      <c r="AP38" s="2"/>
      <c r="AQ38" s="6">
        <v>353</v>
      </c>
      <c r="AR38" s="10"/>
      <c r="AS38" s="11"/>
      <c r="AT38" s="36"/>
      <c r="AU38" s="37">
        <f t="shared" si="16"/>
        <v>1</v>
      </c>
      <c r="AV38" s="38">
        <v>15</v>
      </c>
      <c r="AX38" s="39">
        <v>3</v>
      </c>
      <c r="AY38" s="40">
        <f t="shared" si="17"/>
        <v>0</v>
      </c>
      <c r="AZ38" s="41"/>
      <c r="BA38" s="42"/>
      <c r="BB38" s="43"/>
      <c r="BC38" s="6">
        <v>653</v>
      </c>
      <c r="BD38" s="2"/>
      <c r="BE38" s="6">
        <v>363</v>
      </c>
      <c r="BF38" s="10"/>
      <c r="BG38" s="11"/>
      <c r="BH38" s="36"/>
      <c r="BI38" s="37">
        <f t="shared" si="18"/>
        <v>0</v>
      </c>
      <c r="BJ38" s="38"/>
      <c r="BL38" s="39"/>
      <c r="BM38" s="40">
        <f t="shared" si="19"/>
        <v>0</v>
      </c>
      <c r="BN38" s="41"/>
      <c r="BO38" s="42"/>
      <c r="BP38" s="43"/>
      <c r="BQ38" s="6">
        <v>663</v>
      </c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ht="13.5">
      <c r="A39" s="18" t="s">
        <v>40</v>
      </c>
      <c r="B39" s="7" t="s">
        <v>184</v>
      </c>
      <c r="C39" s="8" t="s">
        <v>113</v>
      </c>
      <c r="D39" s="19">
        <f>SUM(E39:E41)</f>
        <v>2</v>
      </c>
      <c r="E39" s="20">
        <f t="shared" si="10"/>
        <v>1</v>
      </c>
      <c r="F39" s="21">
        <v>15</v>
      </c>
      <c r="H39" s="22">
        <v>5</v>
      </c>
      <c r="I39" s="23">
        <f t="shared" si="11"/>
        <v>0</v>
      </c>
      <c r="J39" s="24">
        <f>SUM(I39:I41)</f>
        <v>0</v>
      </c>
      <c r="K39" s="7" t="s">
        <v>186</v>
      </c>
      <c r="L39" s="8" t="s">
        <v>86</v>
      </c>
      <c r="N39" s="2"/>
      <c r="O39" s="18" t="s">
        <v>40</v>
      </c>
      <c r="P39" s="7" t="s">
        <v>176</v>
      </c>
      <c r="Q39" s="8" t="s">
        <v>121</v>
      </c>
      <c r="R39" s="19">
        <f>SUM(S39:S41)</f>
        <v>2</v>
      </c>
      <c r="S39" s="20">
        <f t="shared" si="12"/>
        <v>1</v>
      </c>
      <c r="T39" s="21">
        <v>15</v>
      </c>
      <c r="V39" s="22">
        <v>10</v>
      </c>
      <c r="W39" s="23">
        <f t="shared" si="13"/>
        <v>0</v>
      </c>
      <c r="X39" s="24">
        <f>SUM(W39:W41)</f>
        <v>0</v>
      </c>
      <c r="Y39" s="7" t="s">
        <v>180</v>
      </c>
      <c r="Z39" s="8" t="s">
        <v>121</v>
      </c>
      <c r="AB39" s="2"/>
      <c r="AC39" s="18" t="s">
        <v>40</v>
      </c>
      <c r="AD39" s="7" t="s">
        <v>167</v>
      </c>
      <c r="AE39" s="8" t="s">
        <v>121</v>
      </c>
      <c r="AF39" s="19">
        <f>SUM(AG39:AG41)</f>
        <v>2</v>
      </c>
      <c r="AG39" s="20">
        <f t="shared" si="14"/>
        <v>1</v>
      </c>
      <c r="AH39" s="21">
        <v>15</v>
      </c>
      <c r="AJ39" s="22">
        <v>6</v>
      </c>
      <c r="AK39" s="23">
        <f t="shared" si="15"/>
        <v>0</v>
      </c>
      <c r="AL39" s="24">
        <f>SUM(AK39:AK41)</f>
        <v>0</v>
      </c>
      <c r="AM39" s="7" t="s">
        <v>171</v>
      </c>
      <c r="AN39" s="8" t="s">
        <v>98</v>
      </c>
      <c r="AP39" s="2"/>
      <c r="AQ39" s="18" t="s">
        <v>40</v>
      </c>
      <c r="AR39" s="7" t="s">
        <v>157</v>
      </c>
      <c r="AS39" s="8" t="s">
        <v>121</v>
      </c>
      <c r="AT39" s="19">
        <f>SUM(AU39:AU41)</f>
        <v>2</v>
      </c>
      <c r="AU39" s="20">
        <f t="shared" si="16"/>
        <v>0</v>
      </c>
      <c r="AV39" s="21">
        <v>8</v>
      </c>
      <c r="AX39" s="22">
        <v>15</v>
      </c>
      <c r="AY39" s="23">
        <f t="shared" si="17"/>
        <v>1</v>
      </c>
      <c r="AZ39" s="24">
        <f>SUM(AY39:AY41)</f>
        <v>1</v>
      </c>
      <c r="BA39" s="7" t="s">
        <v>163</v>
      </c>
      <c r="BB39" s="8" t="s">
        <v>86</v>
      </c>
      <c r="BD39" s="2"/>
      <c r="BE39" s="18" t="s">
        <v>40</v>
      </c>
      <c r="BF39" s="7" t="s">
        <v>154</v>
      </c>
      <c r="BG39" s="8" t="s">
        <v>127</v>
      </c>
      <c r="BH39" s="19">
        <f>SUM(BI39:BI41)</f>
        <v>2</v>
      </c>
      <c r="BI39" s="20">
        <f t="shared" si="18"/>
        <v>0</v>
      </c>
      <c r="BJ39" s="21">
        <v>7</v>
      </c>
      <c r="BL39" s="22">
        <v>15</v>
      </c>
      <c r="BM39" s="23">
        <f t="shared" si="19"/>
        <v>1</v>
      </c>
      <c r="BN39" s="24">
        <f>SUM(BM39:BM41)</f>
        <v>1</v>
      </c>
      <c r="BO39" s="7" t="s">
        <v>150</v>
      </c>
      <c r="BP39" s="8" t="s">
        <v>100</v>
      </c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2:82" ht="13.5">
      <c r="B40" s="25"/>
      <c r="C40" s="26"/>
      <c r="D40" s="27"/>
      <c r="E40" s="28">
        <f t="shared" si="10"/>
        <v>1</v>
      </c>
      <c r="F40" s="29">
        <v>15</v>
      </c>
      <c r="G40" s="30" t="s">
        <v>27</v>
      </c>
      <c r="H40" s="31">
        <v>12</v>
      </c>
      <c r="I40" s="32">
        <f t="shared" si="11"/>
        <v>0</v>
      </c>
      <c r="J40" s="33"/>
      <c r="K40" s="34"/>
      <c r="L40" s="35"/>
      <c r="N40" s="2"/>
      <c r="P40" s="25"/>
      <c r="Q40" s="26"/>
      <c r="R40" s="27"/>
      <c r="S40" s="28">
        <f t="shared" si="12"/>
        <v>1</v>
      </c>
      <c r="T40" s="29">
        <v>15</v>
      </c>
      <c r="U40" s="30" t="s">
        <v>27</v>
      </c>
      <c r="V40" s="31">
        <v>8</v>
      </c>
      <c r="W40" s="32">
        <f t="shared" si="13"/>
        <v>0</v>
      </c>
      <c r="X40" s="33"/>
      <c r="Y40" s="34"/>
      <c r="Z40" s="35"/>
      <c r="AB40" s="2"/>
      <c r="AD40" s="25"/>
      <c r="AE40" s="26"/>
      <c r="AF40" s="27"/>
      <c r="AG40" s="28">
        <f t="shared" si="14"/>
        <v>1</v>
      </c>
      <c r="AH40" s="29">
        <v>15</v>
      </c>
      <c r="AI40" s="30" t="s">
        <v>27</v>
      </c>
      <c r="AJ40" s="31">
        <v>7</v>
      </c>
      <c r="AK40" s="32">
        <f t="shared" si="15"/>
        <v>0</v>
      </c>
      <c r="AL40" s="33"/>
      <c r="AM40" s="34"/>
      <c r="AN40" s="35"/>
      <c r="AP40" s="2"/>
      <c r="AR40" s="25"/>
      <c r="AS40" s="26"/>
      <c r="AT40" s="27"/>
      <c r="AU40" s="28">
        <f t="shared" si="16"/>
        <v>1</v>
      </c>
      <c r="AV40" s="29">
        <v>15</v>
      </c>
      <c r="AW40" s="30" t="s">
        <v>27</v>
      </c>
      <c r="AX40" s="31">
        <v>8</v>
      </c>
      <c r="AY40" s="32">
        <f t="shared" si="17"/>
        <v>0</v>
      </c>
      <c r="AZ40" s="33"/>
      <c r="BA40" s="34"/>
      <c r="BB40" s="35"/>
      <c r="BD40" s="2"/>
      <c r="BF40" s="25"/>
      <c r="BG40" s="26"/>
      <c r="BH40" s="27"/>
      <c r="BI40" s="28">
        <f t="shared" si="18"/>
        <v>1</v>
      </c>
      <c r="BJ40" s="29">
        <v>15</v>
      </c>
      <c r="BK40" s="30" t="s">
        <v>27</v>
      </c>
      <c r="BL40" s="31">
        <v>12</v>
      </c>
      <c r="BM40" s="32">
        <f t="shared" si="19"/>
        <v>0</v>
      </c>
      <c r="BN40" s="33"/>
      <c r="BO40" s="34"/>
      <c r="BP40" s="35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ht="13.5">
      <c r="A41" s="6">
        <v>223</v>
      </c>
      <c r="B41" s="10"/>
      <c r="C41" s="11"/>
      <c r="D41" s="36"/>
      <c r="E41" s="37">
        <f t="shared" si="10"/>
        <v>0</v>
      </c>
      <c r="F41" s="38"/>
      <c r="H41" s="39"/>
      <c r="I41" s="40">
        <f t="shared" si="11"/>
        <v>0</v>
      </c>
      <c r="J41" s="41"/>
      <c r="K41" s="42"/>
      <c r="L41" s="43"/>
      <c r="M41" s="6">
        <v>623</v>
      </c>
      <c r="N41" s="2"/>
      <c r="O41" s="6">
        <v>233</v>
      </c>
      <c r="P41" s="10"/>
      <c r="Q41" s="11"/>
      <c r="R41" s="36"/>
      <c r="S41" s="37">
        <f t="shared" si="12"/>
        <v>0</v>
      </c>
      <c r="T41" s="38"/>
      <c r="V41" s="39"/>
      <c r="W41" s="40">
        <f t="shared" si="13"/>
        <v>0</v>
      </c>
      <c r="X41" s="41"/>
      <c r="Y41" s="42"/>
      <c r="Z41" s="43"/>
      <c r="AA41" s="6">
        <v>633</v>
      </c>
      <c r="AB41" s="2"/>
      <c r="AC41" s="6">
        <v>243</v>
      </c>
      <c r="AD41" s="10"/>
      <c r="AE41" s="11"/>
      <c r="AF41" s="36"/>
      <c r="AG41" s="37">
        <f t="shared" si="14"/>
        <v>0</v>
      </c>
      <c r="AH41" s="38"/>
      <c r="AJ41" s="39"/>
      <c r="AK41" s="40">
        <f t="shared" si="15"/>
        <v>0</v>
      </c>
      <c r="AL41" s="41"/>
      <c r="AM41" s="42"/>
      <c r="AN41" s="43"/>
      <c r="AO41" s="6">
        <v>643</v>
      </c>
      <c r="AP41" s="2"/>
      <c r="AQ41" s="6">
        <v>253</v>
      </c>
      <c r="AR41" s="10"/>
      <c r="AS41" s="11"/>
      <c r="AT41" s="36"/>
      <c r="AU41" s="37">
        <f t="shared" si="16"/>
        <v>1</v>
      </c>
      <c r="AV41" s="38">
        <v>15</v>
      </c>
      <c r="AX41" s="39">
        <v>9</v>
      </c>
      <c r="AY41" s="40">
        <f t="shared" si="17"/>
        <v>0</v>
      </c>
      <c r="AZ41" s="41"/>
      <c r="BA41" s="42"/>
      <c r="BB41" s="43"/>
      <c r="BC41" s="6">
        <v>653</v>
      </c>
      <c r="BD41" s="2"/>
      <c r="BE41" s="6">
        <v>263</v>
      </c>
      <c r="BF41" s="10"/>
      <c r="BG41" s="11"/>
      <c r="BH41" s="36"/>
      <c r="BI41" s="37">
        <f t="shared" si="18"/>
        <v>1</v>
      </c>
      <c r="BJ41" s="38">
        <v>16</v>
      </c>
      <c r="BL41" s="39">
        <v>14</v>
      </c>
      <c r="BM41" s="40">
        <f t="shared" si="19"/>
        <v>0</v>
      </c>
      <c r="BN41" s="41"/>
      <c r="BO41" s="42"/>
      <c r="BP41" s="43"/>
      <c r="BQ41" s="6">
        <v>663</v>
      </c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3.5">
      <c r="A42" s="18" t="s">
        <v>41</v>
      </c>
      <c r="B42" s="7" t="s">
        <v>189</v>
      </c>
      <c r="C42" s="8" t="s">
        <v>134</v>
      </c>
      <c r="D42" s="19">
        <f>SUM(E42:E44)</f>
        <v>2</v>
      </c>
      <c r="E42" s="20">
        <f t="shared" si="10"/>
        <v>1</v>
      </c>
      <c r="F42" s="21">
        <v>15</v>
      </c>
      <c r="H42" s="22">
        <v>10</v>
      </c>
      <c r="I42" s="23">
        <f t="shared" si="11"/>
        <v>0</v>
      </c>
      <c r="J42" s="24">
        <f>SUM(I42:I44)</f>
        <v>0</v>
      </c>
      <c r="K42" s="7" t="s">
        <v>190</v>
      </c>
      <c r="L42" s="8" t="s">
        <v>113</v>
      </c>
      <c r="N42" s="2"/>
      <c r="O42" s="18" t="s">
        <v>41</v>
      </c>
      <c r="P42" s="7" t="s">
        <v>175</v>
      </c>
      <c r="Q42" s="8" t="s">
        <v>121</v>
      </c>
      <c r="R42" s="19">
        <f>SUM(S42:S44)</f>
        <v>2</v>
      </c>
      <c r="S42" s="20">
        <f t="shared" si="12"/>
        <v>1</v>
      </c>
      <c r="T42" s="21">
        <v>15</v>
      </c>
      <c r="V42" s="22">
        <v>2</v>
      </c>
      <c r="W42" s="23">
        <f t="shared" si="13"/>
        <v>0</v>
      </c>
      <c r="X42" s="24">
        <f>SUM(W42:W44)</f>
        <v>0</v>
      </c>
      <c r="Y42" s="7" t="s">
        <v>181</v>
      </c>
      <c r="Z42" s="8" t="s">
        <v>121</v>
      </c>
      <c r="AB42" s="2"/>
      <c r="AC42" s="18" t="s">
        <v>41</v>
      </c>
      <c r="AD42" s="7" t="s">
        <v>117</v>
      </c>
      <c r="AE42" s="8" t="s">
        <v>86</v>
      </c>
      <c r="AF42" s="19">
        <f>SUM(AG42:AG44)</f>
        <v>2</v>
      </c>
      <c r="AG42" s="20">
        <f t="shared" si="14"/>
        <v>1</v>
      </c>
      <c r="AH42" s="21">
        <v>15</v>
      </c>
      <c r="AJ42" s="22">
        <v>6</v>
      </c>
      <c r="AK42" s="23">
        <f t="shared" si="15"/>
        <v>0</v>
      </c>
      <c r="AL42" s="24">
        <f>SUM(AK42:AK44)</f>
        <v>0</v>
      </c>
      <c r="AM42" s="7" t="s">
        <v>172</v>
      </c>
      <c r="AN42" s="8" t="s">
        <v>134</v>
      </c>
      <c r="AP42" s="2"/>
      <c r="AQ42" s="18" t="s">
        <v>41</v>
      </c>
      <c r="AR42" s="7" t="s">
        <v>158</v>
      </c>
      <c r="AS42" s="8" t="s">
        <v>159</v>
      </c>
      <c r="AT42" s="19">
        <f>SUM(AU42:AU44)</f>
        <v>2</v>
      </c>
      <c r="AU42" s="20">
        <f t="shared" si="16"/>
        <v>1</v>
      </c>
      <c r="AV42" s="21">
        <v>21</v>
      </c>
      <c r="AX42" s="22">
        <v>19</v>
      </c>
      <c r="AY42" s="23">
        <f t="shared" si="17"/>
        <v>0</v>
      </c>
      <c r="AZ42" s="24">
        <f>SUM(AY42:AY44)</f>
        <v>0</v>
      </c>
      <c r="BA42" s="7" t="s">
        <v>162</v>
      </c>
      <c r="BB42" s="8" t="s">
        <v>107</v>
      </c>
      <c r="BD42" s="2"/>
      <c r="BE42" s="18" t="s">
        <v>41</v>
      </c>
      <c r="BF42" s="7" t="s">
        <v>149</v>
      </c>
      <c r="BG42" s="8" t="s">
        <v>88</v>
      </c>
      <c r="BH42" s="19">
        <f>SUM(BI42:BI44)</f>
        <v>2</v>
      </c>
      <c r="BI42" s="20">
        <f t="shared" si="18"/>
        <v>1</v>
      </c>
      <c r="BJ42" s="21">
        <v>15</v>
      </c>
      <c r="BL42" s="22">
        <v>10</v>
      </c>
      <c r="BM42" s="23">
        <f t="shared" si="19"/>
        <v>0</v>
      </c>
      <c r="BN42" s="24">
        <f>SUM(BM42:BM44)</f>
        <v>0</v>
      </c>
      <c r="BO42" s="7" t="s">
        <v>153</v>
      </c>
      <c r="BP42" s="8" t="s">
        <v>107</v>
      </c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2:82" ht="13.5">
      <c r="B43" s="25"/>
      <c r="C43" s="26"/>
      <c r="D43" s="27"/>
      <c r="E43" s="28">
        <f t="shared" si="10"/>
        <v>1</v>
      </c>
      <c r="F43" s="29">
        <v>15</v>
      </c>
      <c r="G43" s="30" t="s">
        <v>27</v>
      </c>
      <c r="H43" s="31">
        <v>9</v>
      </c>
      <c r="I43" s="32">
        <f t="shared" si="11"/>
        <v>0</v>
      </c>
      <c r="J43" s="33"/>
      <c r="K43" s="34"/>
      <c r="L43" s="35"/>
      <c r="N43" s="2"/>
      <c r="P43" s="25"/>
      <c r="Q43" s="26"/>
      <c r="R43" s="27"/>
      <c r="S43" s="28">
        <f t="shared" si="12"/>
        <v>1</v>
      </c>
      <c r="T43" s="29">
        <v>15</v>
      </c>
      <c r="U43" s="30" t="s">
        <v>27</v>
      </c>
      <c r="V43" s="31">
        <v>1</v>
      </c>
      <c r="W43" s="32">
        <f t="shared" si="13"/>
        <v>0</v>
      </c>
      <c r="X43" s="33"/>
      <c r="Y43" s="34"/>
      <c r="Z43" s="35"/>
      <c r="AB43" s="2"/>
      <c r="AD43" s="25"/>
      <c r="AE43" s="26"/>
      <c r="AF43" s="27"/>
      <c r="AG43" s="28">
        <f t="shared" si="14"/>
        <v>1</v>
      </c>
      <c r="AH43" s="29">
        <v>15</v>
      </c>
      <c r="AI43" s="30" t="s">
        <v>27</v>
      </c>
      <c r="AJ43" s="31">
        <v>10</v>
      </c>
      <c r="AK43" s="32">
        <f t="shared" si="15"/>
        <v>0</v>
      </c>
      <c r="AL43" s="33"/>
      <c r="AM43" s="34"/>
      <c r="AN43" s="35"/>
      <c r="AP43" s="2"/>
      <c r="AR43" s="25"/>
      <c r="AS43" s="26"/>
      <c r="AT43" s="27"/>
      <c r="AU43" s="28">
        <f t="shared" si="16"/>
        <v>1</v>
      </c>
      <c r="AV43" s="29">
        <v>15</v>
      </c>
      <c r="AW43" s="30" t="s">
        <v>27</v>
      </c>
      <c r="AX43" s="31">
        <v>9</v>
      </c>
      <c r="AY43" s="32">
        <f t="shared" si="17"/>
        <v>0</v>
      </c>
      <c r="AZ43" s="33"/>
      <c r="BA43" s="34"/>
      <c r="BB43" s="35"/>
      <c r="BD43" s="2"/>
      <c r="BF43" s="25"/>
      <c r="BG43" s="26"/>
      <c r="BH43" s="27"/>
      <c r="BI43" s="28">
        <f t="shared" si="18"/>
        <v>1</v>
      </c>
      <c r="BJ43" s="29">
        <v>15</v>
      </c>
      <c r="BK43" s="30" t="s">
        <v>27</v>
      </c>
      <c r="BL43" s="31">
        <v>5</v>
      </c>
      <c r="BM43" s="32">
        <f t="shared" si="19"/>
        <v>0</v>
      </c>
      <c r="BN43" s="33"/>
      <c r="BO43" s="34"/>
      <c r="BP43" s="35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3.5">
      <c r="A44" s="6">
        <v>323</v>
      </c>
      <c r="B44" s="10"/>
      <c r="C44" s="11"/>
      <c r="D44" s="36"/>
      <c r="E44" s="37">
        <f t="shared" si="10"/>
        <v>0</v>
      </c>
      <c r="F44" s="38"/>
      <c r="H44" s="39"/>
      <c r="I44" s="40">
        <f t="shared" si="11"/>
        <v>0</v>
      </c>
      <c r="J44" s="41"/>
      <c r="K44" s="42"/>
      <c r="L44" s="43"/>
      <c r="M44" s="6">
        <v>723</v>
      </c>
      <c r="N44" s="2"/>
      <c r="O44" s="6">
        <v>333</v>
      </c>
      <c r="P44" s="10"/>
      <c r="Q44" s="11"/>
      <c r="R44" s="36"/>
      <c r="S44" s="37">
        <f t="shared" si="12"/>
        <v>0</v>
      </c>
      <c r="T44" s="38"/>
      <c r="V44" s="39"/>
      <c r="W44" s="40">
        <f t="shared" si="13"/>
        <v>0</v>
      </c>
      <c r="X44" s="41"/>
      <c r="Y44" s="42"/>
      <c r="Z44" s="43"/>
      <c r="AA44" s="6">
        <v>733</v>
      </c>
      <c r="AB44" s="2"/>
      <c r="AC44" s="6">
        <v>343</v>
      </c>
      <c r="AD44" s="10"/>
      <c r="AE44" s="11"/>
      <c r="AF44" s="36"/>
      <c r="AG44" s="37">
        <f t="shared" si="14"/>
        <v>0</v>
      </c>
      <c r="AH44" s="38"/>
      <c r="AJ44" s="39"/>
      <c r="AK44" s="40">
        <f t="shared" si="15"/>
        <v>0</v>
      </c>
      <c r="AL44" s="41"/>
      <c r="AM44" s="42"/>
      <c r="AN44" s="43"/>
      <c r="AO44" s="6">
        <v>743</v>
      </c>
      <c r="AP44" s="2"/>
      <c r="AQ44" s="6">
        <v>353</v>
      </c>
      <c r="AR44" s="10"/>
      <c r="AS44" s="11"/>
      <c r="AT44" s="36"/>
      <c r="AU44" s="37">
        <f t="shared" si="16"/>
        <v>0</v>
      </c>
      <c r="AV44" s="38"/>
      <c r="AX44" s="39"/>
      <c r="AY44" s="40">
        <f t="shared" si="17"/>
        <v>0</v>
      </c>
      <c r="AZ44" s="41"/>
      <c r="BA44" s="42"/>
      <c r="BB44" s="43"/>
      <c r="BC44" s="6">
        <v>753</v>
      </c>
      <c r="BD44" s="2"/>
      <c r="BE44" s="6">
        <v>363</v>
      </c>
      <c r="BF44" s="10"/>
      <c r="BG44" s="11"/>
      <c r="BH44" s="36"/>
      <c r="BI44" s="37">
        <f t="shared" si="18"/>
        <v>0</v>
      </c>
      <c r="BJ44" s="38"/>
      <c r="BL44" s="39"/>
      <c r="BM44" s="40">
        <f t="shared" si="19"/>
        <v>0</v>
      </c>
      <c r="BN44" s="41"/>
      <c r="BO44" s="42"/>
      <c r="BP44" s="43"/>
      <c r="BQ44" s="6">
        <v>763</v>
      </c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3.5">
      <c r="A45" s="18" t="s">
        <v>42</v>
      </c>
      <c r="B45" s="7" t="s">
        <v>184</v>
      </c>
      <c r="C45" s="8" t="s">
        <v>113</v>
      </c>
      <c r="D45" s="19">
        <f>SUM(E45:E47)</f>
        <v>2</v>
      </c>
      <c r="E45" s="20">
        <f t="shared" si="10"/>
        <v>1</v>
      </c>
      <c r="F45" s="21">
        <v>15</v>
      </c>
      <c r="H45" s="22">
        <v>11</v>
      </c>
      <c r="I45" s="23">
        <f t="shared" si="11"/>
        <v>0</v>
      </c>
      <c r="J45" s="24">
        <f>SUM(I45:I47)</f>
        <v>0</v>
      </c>
      <c r="K45" s="7" t="s">
        <v>189</v>
      </c>
      <c r="L45" s="8" t="s">
        <v>134</v>
      </c>
      <c r="N45" s="2"/>
      <c r="O45" s="18" t="s">
        <v>42</v>
      </c>
      <c r="P45" s="7" t="s">
        <v>176</v>
      </c>
      <c r="Q45" s="8" t="s">
        <v>121</v>
      </c>
      <c r="R45" s="19">
        <f>SUM(S45:S47)</f>
        <v>1</v>
      </c>
      <c r="S45" s="20">
        <f t="shared" si="12"/>
        <v>0</v>
      </c>
      <c r="T45" s="21">
        <v>12</v>
      </c>
      <c r="V45" s="22">
        <v>15</v>
      </c>
      <c r="W45" s="23">
        <f t="shared" si="13"/>
        <v>1</v>
      </c>
      <c r="X45" s="24">
        <f>SUM(W45:W47)</f>
        <v>2</v>
      </c>
      <c r="Y45" s="7" t="s">
        <v>175</v>
      </c>
      <c r="Z45" s="8" t="s">
        <v>121</v>
      </c>
      <c r="AB45" s="2"/>
      <c r="AC45" s="18" t="s">
        <v>42</v>
      </c>
      <c r="AD45" s="7" t="s">
        <v>167</v>
      </c>
      <c r="AE45" s="8" t="s">
        <v>121</v>
      </c>
      <c r="AF45" s="19">
        <f>SUM(AG45:AG47)</f>
        <v>2</v>
      </c>
      <c r="AG45" s="20">
        <f t="shared" si="14"/>
        <v>1</v>
      </c>
      <c r="AH45" s="21">
        <v>15</v>
      </c>
      <c r="AJ45" s="22">
        <v>8</v>
      </c>
      <c r="AK45" s="23">
        <f t="shared" si="15"/>
        <v>0</v>
      </c>
      <c r="AL45" s="24">
        <f>SUM(AK45:AK47)</f>
        <v>0</v>
      </c>
      <c r="AM45" s="7" t="s">
        <v>117</v>
      </c>
      <c r="AN45" s="8" t="s">
        <v>86</v>
      </c>
      <c r="AP45" s="2"/>
      <c r="AQ45" s="18" t="s">
        <v>42</v>
      </c>
      <c r="AR45" s="7" t="s">
        <v>157</v>
      </c>
      <c r="AS45" s="8" t="s">
        <v>121</v>
      </c>
      <c r="AT45" s="19">
        <f>SUM(AU45:AU47)</f>
        <v>2</v>
      </c>
      <c r="AU45" s="20">
        <f t="shared" si="16"/>
        <v>0</v>
      </c>
      <c r="AV45" s="21">
        <v>16</v>
      </c>
      <c r="AX45" s="22">
        <v>18</v>
      </c>
      <c r="AY45" s="23">
        <f t="shared" si="17"/>
        <v>1</v>
      </c>
      <c r="AZ45" s="24">
        <f>SUM(AY45:AY47)</f>
        <v>1</v>
      </c>
      <c r="BA45" s="7" t="s">
        <v>158</v>
      </c>
      <c r="BB45" s="8" t="s">
        <v>159</v>
      </c>
      <c r="BD45" s="2"/>
      <c r="BE45" s="18" t="s">
        <v>42</v>
      </c>
      <c r="BF45" s="7" t="s">
        <v>154</v>
      </c>
      <c r="BG45" s="8" t="s">
        <v>127</v>
      </c>
      <c r="BH45" s="19">
        <f>SUM(BI45:BI47)</f>
        <v>0</v>
      </c>
      <c r="BI45" s="20">
        <f t="shared" si="18"/>
        <v>0</v>
      </c>
      <c r="BJ45" s="21">
        <v>5</v>
      </c>
      <c r="BL45" s="22">
        <v>15</v>
      </c>
      <c r="BM45" s="23">
        <f t="shared" si="19"/>
        <v>1</v>
      </c>
      <c r="BN45" s="24">
        <f>SUM(BM45:BM47)</f>
        <v>2</v>
      </c>
      <c r="BO45" s="7" t="s">
        <v>149</v>
      </c>
      <c r="BP45" s="8" t="s">
        <v>88</v>
      </c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2:82" ht="13.5">
      <c r="B46" s="25"/>
      <c r="C46" s="26"/>
      <c r="D46" s="27"/>
      <c r="E46" s="28">
        <f t="shared" si="10"/>
        <v>1</v>
      </c>
      <c r="F46" s="29">
        <v>17</v>
      </c>
      <c r="G46" s="30" t="s">
        <v>27</v>
      </c>
      <c r="H46" s="31">
        <v>15</v>
      </c>
      <c r="I46" s="32">
        <f t="shared" si="11"/>
        <v>0</v>
      </c>
      <c r="J46" s="33"/>
      <c r="K46" s="34"/>
      <c r="L46" s="35"/>
      <c r="N46" s="2"/>
      <c r="P46" s="25"/>
      <c r="Q46" s="26"/>
      <c r="R46" s="27"/>
      <c r="S46" s="28">
        <f t="shared" si="12"/>
        <v>1</v>
      </c>
      <c r="T46" s="29">
        <v>15</v>
      </c>
      <c r="U46" s="30" t="s">
        <v>27</v>
      </c>
      <c r="V46" s="31">
        <v>11</v>
      </c>
      <c r="W46" s="32">
        <f t="shared" si="13"/>
        <v>0</v>
      </c>
      <c r="X46" s="33"/>
      <c r="Y46" s="34"/>
      <c r="Z46" s="35"/>
      <c r="AB46" s="2"/>
      <c r="AD46" s="25"/>
      <c r="AE46" s="26"/>
      <c r="AF46" s="27"/>
      <c r="AG46" s="28">
        <f t="shared" si="14"/>
        <v>1</v>
      </c>
      <c r="AH46" s="29">
        <v>15</v>
      </c>
      <c r="AI46" s="30" t="s">
        <v>27</v>
      </c>
      <c r="AJ46" s="31">
        <v>13</v>
      </c>
      <c r="AK46" s="32">
        <f t="shared" si="15"/>
        <v>0</v>
      </c>
      <c r="AL46" s="33"/>
      <c r="AM46" s="34"/>
      <c r="AN46" s="35"/>
      <c r="AP46" s="2"/>
      <c r="AR46" s="25"/>
      <c r="AS46" s="26"/>
      <c r="AT46" s="27"/>
      <c r="AU46" s="28">
        <f t="shared" si="16"/>
        <v>1</v>
      </c>
      <c r="AV46" s="29">
        <v>15</v>
      </c>
      <c r="AW46" s="30" t="s">
        <v>27</v>
      </c>
      <c r="AX46" s="31">
        <v>10</v>
      </c>
      <c r="AY46" s="32">
        <f t="shared" si="17"/>
        <v>0</v>
      </c>
      <c r="AZ46" s="33"/>
      <c r="BA46" s="34"/>
      <c r="BB46" s="35"/>
      <c r="BD46" s="2"/>
      <c r="BF46" s="25"/>
      <c r="BG46" s="26"/>
      <c r="BH46" s="27"/>
      <c r="BI46" s="28">
        <f t="shared" si="18"/>
        <v>0</v>
      </c>
      <c r="BJ46" s="29">
        <v>7</v>
      </c>
      <c r="BK46" s="30" t="s">
        <v>27</v>
      </c>
      <c r="BL46" s="31">
        <v>15</v>
      </c>
      <c r="BM46" s="32">
        <f t="shared" si="19"/>
        <v>1</v>
      </c>
      <c r="BN46" s="33"/>
      <c r="BO46" s="34"/>
      <c r="BP46" s="35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3.5">
      <c r="A47" s="6">
        <v>223</v>
      </c>
      <c r="B47" s="10"/>
      <c r="C47" s="11"/>
      <c r="D47" s="36"/>
      <c r="E47" s="37">
        <f t="shared" si="10"/>
        <v>0</v>
      </c>
      <c r="F47" s="38"/>
      <c r="H47" s="39"/>
      <c r="I47" s="40">
        <f t="shared" si="11"/>
        <v>0</v>
      </c>
      <c r="J47" s="41"/>
      <c r="K47" s="42"/>
      <c r="L47" s="43"/>
      <c r="M47" s="6">
        <v>323</v>
      </c>
      <c r="N47" s="2"/>
      <c r="O47" s="6">
        <v>233</v>
      </c>
      <c r="P47" s="10"/>
      <c r="Q47" s="11"/>
      <c r="R47" s="36"/>
      <c r="S47" s="37">
        <f t="shared" si="12"/>
        <v>0</v>
      </c>
      <c r="T47" s="38">
        <v>11</v>
      </c>
      <c r="V47" s="39">
        <v>15</v>
      </c>
      <c r="W47" s="40">
        <f t="shared" si="13"/>
        <v>1</v>
      </c>
      <c r="X47" s="41"/>
      <c r="Y47" s="42"/>
      <c r="Z47" s="43"/>
      <c r="AA47" s="6">
        <v>333</v>
      </c>
      <c r="AB47" s="2"/>
      <c r="AC47" s="6">
        <v>243</v>
      </c>
      <c r="AD47" s="10"/>
      <c r="AE47" s="11"/>
      <c r="AF47" s="36"/>
      <c r="AG47" s="37">
        <f t="shared" si="14"/>
        <v>0</v>
      </c>
      <c r="AH47" s="38"/>
      <c r="AJ47" s="39"/>
      <c r="AK47" s="40">
        <f t="shared" si="15"/>
        <v>0</v>
      </c>
      <c r="AL47" s="41"/>
      <c r="AM47" s="42"/>
      <c r="AN47" s="43"/>
      <c r="AO47" s="6">
        <v>343</v>
      </c>
      <c r="AP47" s="2"/>
      <c r="AQ47" s="6">
        <v>253</v>
      </c>
      <c r="AR47" s="10"/>
      <c r="AS47" s="11"/>
      <c r="AT47" s="36"/>
      <c r="AU47" s="37">
        <f t="shared" si="16"/>
        <v>1</v>
      </c>
      <c r="AV47" s="38">
        <v>15</v>
      </c>
      <c r="AX47" s="39">
        <v>13</v>
      </c>
      <c r="AY47" s="40">
        <f t="shared" si="17"/>
        <v>0</v>
      </c>
      <c r="AZ47" s="41"/>
      <c r="BA47" s="42"/>
      <c r="BB47" s="43"/>
      <c r="BC47" s="6">
        <v>353</v>
      </c>
      <c r="BD47" s="2"/>
      <c r="BE47" s="6">
        <v>263</v>
      </c>
      <c r="BF47" s="10"/>
      <c r="BG47" s="11"/>
      <c r="BH47" s="36"/>
      <c r="BI47" s="37">
        <f t="shared" si="18"/>
        <v>0</v>
      </c>
      <c r="BJ47" s="38"/>
      <c r="BL47" s="39"/>
      <c r="BM47" s="40">
        <f t="shared" si="19"/>
        <v>0</v>
      </c>
      <c r="BN47" s="41"/>
      <c r="BO47" s="42"/>
      <c r="BP47" s="43"/>
      <c r="BQ47" s="6">
        <v>363</v>
      </c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3.5">
      <c r="A48" s="18" t="s">
        <v>43</v>
      </c>
      <c r="B48" s="7" t="s">
        <v>186</v>
      </c>
      <c r="C48" s="8" t="s">
        <v>86</v>
      </c>
      <c r="D48" s="19">
        <f>SUM(E48:E50)</f>
        <v>2</v>
      </c>
      <c r="E48" s="20">
        <f t="shared" si="10"/>
        <v>1</v>
      </c>
      <c r="F48" s="21">
        <v>15</v>
      </c>
      <c r="H48" s="22">
        <v>5</v>
      </c>
      <c r="I48" s="23">
        <f t="shared" si="11"/>
        <v>0</v>
      </c>
      <c r="J48" s="24">
        <f>SUM(I48:I50)</f>
        <v>1</v>
      </c>
      <c r="K48" s="7" t="s">
        <v>190</v>
      </c>
      <c r="L48" s="8" t="s">
        <v>113</v>
      </c>
      <c r="N48" s="2"/>
      <c r="O48" s="18" t="s">
        <v>43</v>
      </c>
      <c r="P48" s="7" t="s">
        <v>180</v>
      </c>
      <c r="Q48" s="8" t="s">
        <v>121</v>
      </c>
      <c r="R48" s="19">
        <f>SUM(S48:S50)</f>
        <v>2</v>
      </c>
      <c r="S48" s="20">
        <f t="shared" si="12"/>
        <v>1</v>
      </c>
      <c r="T48" s="21">
        <v>15</v>
      </c>
      <c r="V48" s="22">
        <v>8</v>
      </c>
      <c r="W48" s="23">
        <f t="shared" si="13"/>
        <v>0</v>
      </c>
      <c r="X48" s="24">
        <f>SUM(W48:W50)</f>
        <v>0</v>
      </c>
      <c r="Y48" s="7" t="s">
        <v>181</v>
      </c>
      <c r="Z48" s="8" t="s">
        <v>121</v>
      </c>
      <c r="AB48" s="2"/>
      <c r="AC48" s="18" t="s">
        <v>43</v>
      </c>
      <c r="AD48" s="7" t="s">
        <v>171</v>
      </c>
      <c r="AE48" s="8" t="s">
        <v>98</v>
      </c>
      <c r="AF48" s="19">
        <f>SUM(AG48:AG50)</f>
        <v>0</v>
      </c>
      <c r="AG48" s="20">
        <f t="shared" si="14"/>
        <v>0</v>
      </c>
      <c r="AH48" s="21">
        <v>14</v>
      </c>
      <c r="AJ48" s="22">
        <v>16</v>
      </c>
      <c r="AK48" s="23">
        <f t="shared" si="15"/>
        <v>1</v>
      </c>
      <c r="AL48" s="24">
        <f>SUM(AK48:AK50)</f>
        <v>2</v>
      </c>
      <c r="AM48" s="7" t="s">
        <v>172</v>
      </c>
      <c r="AN48" s="8" t="s">
        <v>134</v>
      </c>
      <c r="AP48" s="2"/>
      <c r="AQ48" s="18" t="s">
        <v>43</v>
      </c>
      <c r="AR48" s="7" t="s">
        <v>163</v>
      </c>
      <c r="AS48" s="8" t="s">
        <v>86</v>
      </c>
      <c r="AT48" s="19">
        <f>SUM(AU48:AU50)</f>
        <v>0</v>
      </c>
      <c r="AU48" s="20">
        <f t="shared" si="16"/>
        <v>0</v>
      </c>
      <c r="AV48" s="21">
        <v>9</v>
      </c>
      <c r="AX48" s="22">
        <v>15</v>
      </c>
      <c r="AY48" s="23">
        <f t="shared" si="17"/>
        <v>1</v>
      </c>
      <c r="AZ48" s="24">
        <f>SUM(AY48:AY50)</f>
        <v>2</v>
      </c>
      <c r="BA48" s="7" t="s">
        <v>162</v>
      </c>
      <c r="BB48" s="8" t="s">
        <v>107</v>
      </c>
      <c r="BD48" s="2"/>
      <c r="BE48" s="18" t="s">
        <v>43</v>
      </c>
      <c r="BF48" s="7" t="s">
        <v>150</v>
      </c>
      <c r="BG48" s="8" t="s">
        <v>100</v>
      </c>
      <c r="BH48" s="19">
        <f>SUM(BI48:BI50)</f>
        <v>2</v>
      </c>
      <c r="BI48" s="20">
        <f t="shared" si="18"/>
        <v>1</v>
      </c>
      <c r="BJ48" s="21">
        <v>15</v>
      </c>
      <c r="BL48" s="22">
        <v>8</v>
      </c>
      <c r="BM48" s="23">
        <f t="shared" si="19"/>
        <v>0</v>
      </c>
      <c r="BN48" s="24">
        <f>SUM(BM48:BM50)</f>
        <v>0</v>
      </c>
      <c r="BO48" s="7" t="s">
        <v>153</v>
      </c>
      <c r="BP48" s="8" t="s">
        <v>107</v>
      </c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2:82" ht="13.5">
      <c r="B49" s="25"/>
      <c r="C49" s="26"/>
      <c r="D49" s="27"/>
      <c r="E49" s="28">
        <f t="shared" si="10"/>
        <v>0</v>
      </c>
      <c r="F49" s="29">
        <v>9</v>
      </c>
      <c r="G49" s="30" t="s">
        <v>27</v>
      </c>
      <c r="H49" s="31">
        <v>15</v>
      </c>
      <c r="I49" s="32">
        <f t="shared" si="11"/>
        <v>1</v>
      </c>
      <c r="J49" s="33"/>
      <c r="K49" s="34"/>
      <c r="L49" s="35"/>
      <c r="N49" s="2"/>
      <c r="P49" s="25"/>
      <c r="Q49" s="26"/>
      <c r="R49" s="27"/>
      <c r="S49" s="28">
        <f t="shared" si="12"/>
        <v>1</v>
      </c>
      <c r="T49" s="29">
        <v>16</v>
      </c>
      <c r="U49" s="30" t="s">
        <v>27</v>
      </c>
      <c r="V49" s="31">
        <v>14</v>
      </c>
      <c r="W49" s="32">
        <f t="shared" si="13"/>
        <v>0</v>
      </c>
      <c r="X49" s="33"/>
      <c r="Y49" s="34"/>
      <c r="Z49" s="35"/>
      <c r="AB49" s="2"/>
      <c r="AD49" s="25"/>
      <c r="AE49" s="26"/>
      <c r="AF49" s="27"/>
      <c r="AG49" s="28">
        <f t="shared" si="14"/>
        <v>0</v>
      </c>
      <c r="AH49" s="29">
        <v>13</v>
      </c>
      <c r="AI49" s="30" t="s">
        <v>27</v>
      </c>
      <c r="AJ49" s="31">
        <v>15</v>
      </c>
      <c r="AK49" s="32">
        <f t="shared" si="15"/>
        <v>1</v>
      </c>
      <c r="AL49" s="33"/>
      <c r="AM49" s="34"/>
      <c r="AN49" s="35"/>
      <c r="AP49" s="2"/>
      <c r="AR49" s="25"/>
      <c r="AS49" s="26"/>
      <c r="AT49" s="27"/>
      <c r="AU49" s="28">
        <f t="shared" si="16"/>
        <v>0</v>
      </c>
      <c r="AV49" s="29">
        <v>8</v>
      </c>
      <c r="AW49" s="30" t="s">
        <v>27</v>
      </c>
      <c r="AX49" s="31">
        <v>15</v>
      </c>
      <c r="AY49" s="32">
        <f t="shared" si="17"/>
        <v>1</v>
      </c>
      <c r="AZ49" s="33"/>
      <c r="BA49" s="34"/>
      <c r="BB49" s="35"/>
      <c r="BD49" s="2"/>
      <c r="BF49" s="25"/>
      <c r="BG49" s="26"/>
      <c r="BH49" s="27"/>
      <c r="BI49" s="28">
        <f t="shared" si="18"/>
        <v>1</v>
      </c>
      <c r="BJ49" s="29">
        <v>15</v>
      </c>
      <c r="BK49" s="30" t="s">
        <v>27</v>
      </c>
      <c r="BL49" s="31">
        <v>13</v>
      </c>
      <c r="BM49" s="32">
        <f t="shared" si="19"/>
        <v>0</v>
      </c>
      <c r="BN49" s="33"/>
      <c r="BO49" s="34"/>
      <c r="BP49" s="35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3.5">
      <c r="A50" s="6">
        <v>623</v>
      </c>
      <c r="B50" s="10"/>
      <c r="C50" s="11"/>
      <c r="D50" s="36"/>
      <c r="E50" s="37">
        <f t="shared" si="10"/>
        <v>1</v>
      </c>
      <c r="F50" s="38">
        <v>15</v>
      </c>
      <c r="H50" s="39">
        <v>12</v>
      </c>
      <c r="I50" s="40">
        <f t="shared" si="11"/>
        <v>0</v>
      </c>
      <c r="J50" s="41"/>
      <c r="K50" s="42"/>
      <c r="L50" s="43"/>
      <c r="M50" s="6">
        <v>723</v>
      </c>
      <c r="N50" s="2"/>
      <c r="O50" s="6">
        <v>633</v>
      </c>
      <c r="P50" s="10"/>
      <c r="Q50" s="11"/>
      <c r="R50" s="36"/>
      <c r="S50" s="37">
        <f t="shared" si="12"/>
        <v>0</v>
      </c>
      <c r="T50" s="38"/>
      <c r="V50" s="39"/>
      <c r="W50" s="40">
        <f t="shared" si="13"/>
        <v>0</v>
      </c>
      <c r="X50" s="41"/>
      <c r="Y50" s="42"/>
      <c r="Z50" s="43"/>
      <c r="AA50" s="6">
        <v>733</v>
      </c>
      <c r="AB50" s="2"/>
      <c r="AC50" s="6">
        <v>643</v>
      </c>
      <c r="AD50" s="10"/>
      <c r="AE50" s="11"/>
      <c r="AF50" s="36"/>
      <c r="AG50" s="37">
        <f t="shared" si="14"/>
        <v>0</v>
      </c>
      <c r="AH50" s="38"/>
      <c r="AJ50" s="39"/>
      <c r="AK50" s="40">
        <f t="shared" si="15"/>
        <v>0</v>
      </c>
      <c r="AL50" s="41"/>
      <c r="AM50" s="42"/>
      <c r="AN50" s="43"/>
      <c r="AO50" s="6">
        <v>743</v>
      </c>
      <c r="AP50" s="2"/>
      <c r="AQ50" s="6">
        <v>653</v>
      </c>
      <c r="AR50" s="10"/>
      <c r="AS50" s="11"/>
      <c r="AT50" s="36"/>
      <c r="AU50" s="37">
        <f t="shared" si="16"/>
        <v>0</v>
      </c>
      <c r="AV50" s="38"/>
      <c r="AX50" s="39"/>
      <c r="AY50" s="40">
        <f t="shared" si="17"/>
        <v>0</v>
      </c>
      <c r="AZ50" s="41"/>
      <c r="BA50" s="42"/>
      <c r="BB50" s="43"/>
      <c r="BC50" s="6">
        <v>753</v>
      </c>
      <c r="BD50" s="2"/>
      <c r="BE50" s="6">
        <v>663</v>
      </c>
      <c r="BF50" s="10"/>
      <c r="BG50" s="11"/>
      <c r="BH50" s="36"/>
      <c r="BI50" s="37">
        <f t="shared" si="18"/>
        <v>0</v>
      </c>
      <c r="BJ50" s="38"/>
      <c r="BL50" s="39"/>
      <c r="BM50" s="40">
        <f t="shared" si="19"/>
        <v>0</v>
      </c>
      <c r="BN50" s="41"/>
      <c r="BO50" s="42"/>
      <c r="BP50" s="43"/>
      <c r="BQ50" s="6">
        <v>763</v>
      </c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3.5">
      <c r="A51" s="18" t="s">
        <v>44</v>
      </c>
      <c r="B51" s="7" t="s">
        <v>191</v>
      </c>
      <c r="C51" s="8" t="s">
        <v>100</v>
      </c>
      <c r="D51" s="19">
        <f>SUM(E51:E53)</f>
        <v>0</v>
      </c>
      <c r="E51" s="20">
        <f t="shared" si="10"/>
        <v>0</v>
      </c>
      <c r="F51" s="21">
        <v>9</v>
      </c>
      <c r="H51" s="22">
        <v>15</v>
      </c>
      <c r="I51" s="23">
        <f t="shared" si="11"/>
        <v>1</v>
      </c>
      <c r="J51" s="24">
        <f>SUM(I51:I53)</f>
        <v>2</v>
      </c>
      <c r="K51" s="7" t="s">
        <v>190</v>
      </c>
      <c r="L51" s="8" t="s">
        <v>113</v>
      </c>
      <c r="N51" s="2"/>
      <c r="O51" s="18" t="s">
        <v>44</v>
      </c>
      <c r="P51" s="7" t="s">
        <v>182</v>
      </c>
      <c r="Q51" s="8" t="s">
        <v>134</v>
      </c>
      <c r="R51" s="19">
        <f>SUM(S51:S53)</f>
        <v>0</v>
      </c>
      <c r="S51" s="20">
        <f t="shared" si="12"/>
        <v>0</v>
      </c>
      <c r="T51" s="21">
        <v>9</v>
      </c>
      <c r="V51" s="22">
        <v>15</v>
      </c>
      <c r="W51" s="23">
        <f t="shared" si="13"/>
        <v>1</v>
      </c>
      <c r="X51" s="24">
        <f>SUM(W51:W53)</f>
        <v>2</v>
      </c>
      <c r="Y51" s="7" t="s">
        <v>181</v>
      </c>
      <c r="Z51" s="8" t="s">
        <v>121</v>
      </c>
      <c r="AB51" s="2"/>
      <c r="AC51" s="18" t="s">
        <v>44</v>
      </c>
      <c r="AD51" s="7" t="s">
        <v>173</v>
      </c>
      <c r="AE51" s="8" t="s">
        <v>127</v>
      </c>
      <c r="AF51" s="19">
        <f>SUM(AG51:AG53)</f>
        <v>0</v>
      </c>
      <c r="AG51" s="20">
        <f t="shared" si="14"/>
        <v>0</v>
      </c>
      <c r="AH51" s="21">
        <v>15</v>
      </c>
      <c r="AJ51" s="22">
        <v>17</v>
      </c>
      <c r="AK51" s="23">
        <f t="shared" si="15"/>
        <v>1</v>
      </c>
      <c r="AL51" s="24">
        <f>SUM(AK51:AK53)</f>
        <v>2</v>
      </c>
      <c r="AM51" s="7" t="s">
        <v>171</v>
      </c>
      <c r="AN51" s="8" t="s">
        <v>98</v>
      </c>
      <c r="AP51" s="2"/>
      <c r="AQ51" s="18" t="s">
        <v>44</v>
      </c>
      <c r="AR51" s="7" t="s">
        <v>165</v>
      </c>
      <c r="AS51" s="8" t="s">
        <v>86</v>
      </c>
      <c r="AT51" s="19">
        <f>SUM(AU51:AU53)</f>
        <v>0</v>
      </c>
      <c r="AU51" s="20">
        <f t="shared" si="16"/>
        <v>0</v>
      </c>
      <c r="AV51" s="21">
        <v>11</v>
      </c>
      <c r="AX51" s="22">
        <v>15</v>
      </c>
      <c r="AY51" s="23">
        <f t="shared" si="17"/>
        <v>1</v>
      </c>
      <c r="AZ51" s="24">
        <f>SUM(AY51:AY53)</f>
        <v>2</v>
      </c>
      <c r="BA51" s="7" t="s">
        <v>163</v>
      </c>
      <c r="BB51" s="8" t="s">
        <v>86</v>
      </c>
      <c r="BD51" s="2"/>
      <c r="BE51" s="18" t="s">
        <v>44</v>
      </c>
      <c r="BF51" s="7" t="s">
        <v>155</v>
      </c>
      <c r="BG51" s="8" t="s">
        <v>88</v>
      </c>
      <c r="BH51" s="19"/>
      <c r="BI51" s="20">
        <f t="shared" si="18"/>
        <v>1</v>
      </c>
      <c r="BJ51" s="21" t="s">
        <v>60</v>
      </c>
      <c r="BL51" s="22"/>
      <c r="BM51" s="23">
        <f t="shared" si="19"/>
        <v>0</v>
      </c>
      <c r="BN51" s="24"/>
      <c r="BO51" s="7" t="s">
        <v>153</v>
      </c>
      <c r="BP51" s="8" t="s">
        <v>107</v>
      </c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2:82" ht="13.5">
      <c r="B52" s="25"/>
      <c r="C52" s="26"/>
      <c r="D52" s="27"/>
      <c r="E52" s="28">
        <f t="shared" si="10"/>
        <v>0</v>
      </c>
      <c r="F52" s="29">
        <v>8</v>
      </c>
      <c r="G52" s="30" t="s">
        <v>27</v>
      </c>
      <c r="H52" s="31">
        <v>15</v>
      </c>
      <c r="I52" s="32">
        <f t="shared" si="11"/>
        <v>1</v>
      </c>
      <c r="J52" s="33"/>
      <c r="K52" s="34"/>
      <c r="L52" s="35"/>
      <c r="N52" s="2"/>
      <c r="P52" s="25"/>
      <c r="Q52" s="26"/>
      <c r="R52" s="27"/>
      <c r="S52" s="28">
        <f t="shared" si="12"/>
        <v>0</v>
      </c>
      <c r="T52" s="29">
        <v>4</v>
      </c>
      <c r="U52" s="30" t="s">
        <v>27</v>
      </c>
      <c r="V52" s="31">
        <v>15</v>
      </c>
      <c r="W52" s="32">
        <f t="shared" si="13"/>
        <v>1</v>
      </c>
      <c r="X52" s="33"/>
      <c r="Y52" s="34"/>
      <c r="Z52" s="35"/>
      <c r="AB52" s="2"/>
      <c r="AD52" s="25"/>
      <c r="AE52" s="26"/>
      <c r="AF52" s="27"/>
      <c r="AG52" s="28">
        <f t="shared" si="14"/>
        <v>0</v>
      </c>
      <c r="AH52" s="29">
        <v>13</v>
      </c>
      <c r="AI52" s="30" t="s">
        <v>27</v>
      </c>
      <c r="AJ52" s="31">
        <v>15</v>
      </c>
      <c r="AK52" s="32">
        <f t="shared" si="15"/>
        <v>1</v>
      </c>
      <c r="AL52" s="33"/>
      <c r="AM52" s="34"/>
      <c r="AN52" s="35"/>
      <c r="AP52" s="2"/>
      <c r="AR52" s="25"/>
      <c r="AS52" s="26"/>
      <c r="AT52" s="27"/>
      <c r="AU52" s="28">
        <f t="shared" si="16"/>
        <v>0</v>
      </c>
      <c r="AV52" s="29">
        <v>6</v>
      </c>
      <c r="AW52" s="30" t="s">
        <v>27</v>
      </c>
      <c r="AX52" s="31">
        <v>15</v>
      </c>
      <c r="AY52" s="32">
        <f t="shared" si="17"/>
        <v>1</v>
      </c>
      <c r="AZ52" s="33"/>
      <c r="BA52" s="34"/>
      <c r="BB52" s="35"/>
      <c r="BD52" s="2"/>
      <c r="BF52" s="25" t="s">
        <v>45</v>
      </c>
      <c r="BG52" s="26"/>
      <c r="BH52" s="27"/>
      <c r="BI52" s="28">
        <f t="shared" si="18"/>
        <v>0</v>
      </c>
      <c r="BJ52" s="29"/>
      <c r="BK52" s="30" t="s">
        <v>27</v>
      </c>
      <c r="BL52" s="31"/>
      <c r="BM52" s="32">
        <f t="shared" si="19"/>
        <v>0</v>
      </c>
      <c r="BN52" s="33"/>
      <c r="BO52" s="34"/>
      <c r="BP52" s="35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82" ht="13.5">
      <c r="A53" s="6">
        <v>823</v>
      </c>
      <c r="B53" s="10"/>
      <c r="C53" s="11"/>
      <c r="D53" s="36"/>
      <c r="E53" s="37">
        <f t="shared" si="10"/>
        <v>0</v>
      </c>
      <c r="F53" s="38"/>
      <c r="H53" s="39"/>
      <c r="I53" s="40">
        <f t="shared" si="11"/>
        <v>0</v>
      </c>
      <c r="J53" s="41"/>
      <c r="K53" s="42"/>
      <c r="L53" s="43"/>
      <c r="M53" s="6">
        <v>723</v>
      </c>
      <c r="N53" s="2"/>
      <c r="O53" s="6">
        <v>833</v>
      </c>
      <c r="P53" s="10"/>
      <c r="Q53" s="11"/>
      <c r="R53" s="36"/>
      <c r="S53" s="37">
        <f t="shared" si="12"/>
        <v>0</v>
      </c>
      <c r="T53" s="38"/>
      <c r="V53" s="39"/>
      <c r="W53" s="40">
        <f t="shared" si="13"/>
        <v>0</v>
      </c>
      <c r="X53" s="41"/>
      <c r="Y53" s="42"/>
      <c r="Z53" s="43"/>
      <c r="AA53" s="6">
        <v>733</v>
      </c>
      <c r="AB53" s="2"/>
      <c r="AC53" s="6">
        <v>843</v>
      </c>
      <c r="AD53" s="10"/>
      <c r="AE53" s="11"/>
      <c r="AF53" s="36"/>
      <c r="AG53" s="37">
        <f t="shared" si="14"/>
        <v>0</v>
      </c>
      <c r="AH53" s="38"/>
      <c r="AJ53" s="39"/>
      <c r="AK53" s="40">
        <f t="shared" si="15"/>
        <v>0</v>
      </c>
      <c r="AL53" s="41"/>
      <c r="AM53" s="42"/>
      <c r="AN53" s="43"/>
      <c r="AO53" s="6">
        <v>643</v>
      </c>
      <c r="AP53" s="2"/>
      <c r="AQ53" s="6">
        <v>953</v>
      </c>
      <c r="AR53" s="10"/>
      <c r="AS53" s="11"/>
      <c r="AT53" s="36"/>
      <c r="AU53" s="37">
        <f t="shared" si="16"/>
        <v>0</v>
      </c>
      <c r="AV53" s="38"/>
      <c r="AX53" s="39"/>
      <c r="AY53" s="40">
        <f t="shared" si="17"/>
        <v>0</v>
      </c>
      <c r="AZ53" s="41"/>
      <c r="BA53" s="42"/>
      <c r="BB53" s="43"/>
      <c r="BC53" s="6">
        <v>653</v>
      </c>
      <c r="BD53" s="2"/>
      <c r="BE53" s="6">
        <v>463</v>
      </c>
      <c r="BF53" s="10"/>
      <c r="BG53" s="11"/>
      <c r="BH53" s="36"/>
      <c r="BI53" s="37">
        <f t="shared" si="18"/>
        <v>0</v>
      </c>
      <c r="BJ53" s="38"/>
      <c r="BL53" s="39"/>
      <c r="BM53" s="40">
        <f t="shared" si="19"/>
        <v>0</v>
      </c>
      <c r="BN53" s="41"/>
      <c r="BO53" s="42"/>
      <c r="BP53" s="43"/>
      <c r="BQ53" s="6">
        <v>763</v>
      </c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</row>
    <row r="54" spans="1:82" ht="13.5">
      <c r="A54" s="18" t="s">
        <v>46</v>
      </c>
      <c r="B54" s="7" t="s">
        <v>183</v>
      </c>
      <c r="C54" s="8" t="s">
        <v>121</v>
      </c>
      <c r="D54" s="19">
        <f>SUM(E54:E56)</f>
        <v>2</v>
      </c>
      <c r="E54" s="20">
        <f t="shared" si="10"/>
        <v>1</v>
      </c>
      <c r="F54" s="21">
        <v>15</v>
      </c>
      <c r="H54" s="22">
        <v>5</v>
      </c>
      <c r="I54" s="23">
        <f t="shared" si="11"/>
        <v>0</v>
      </c>
      <c r="J54" s="24">
        <f>SUM(I54:I56)</f>
        <v>0</v>
      </c>
      <c r="K54" s="7" t="s">
        <v>186</v>
      </c>
      <c r="L54" s="8" t="s">
        <v>86</v>
      </c>
      <c r="N54" s="2"/>
      <c r="O54" s="18" t="s">
        <v>46</v>
      </c>
      <c r="P54" s="7" t="s">
        <v>174</v>
      </c>
      <c r="Q54" s="8" t="s">
        <v>95</v>
      </c>
      <c r="R54" s="19">
        <f>SUM(S54:S56)</f>
        <v>2</v>
      </c>
      <c r="S54" s="20">
        <f t="shared" si="12"/>
        <v>1</v>
      </c>
      <c r="T54" s="21">
        <v>15</v>
      </c>
      <c r="V54" s="22">
        <v>9</v>
      </c>
      <c r="W54" s="23">
        <f t="shared" si="13"/>
        <v>0</v>
      </c>
      <c r="X54" s="24">
        <f>SUM(W54:W56)</f>
        <v>1</v>
      </c>
      <c r="Y54" s="7" t="s">
        <v>176</v>
      </c>
      <c r="Z54" s="8" t="s">
        <v>121</v>
      </c>
      <c r="AB54" s="2"/>
      <c r="AC54" s="18" t="s">
        <v>46</v>
      </c>
      <c r="AD54" s="7" t="s">
        <v>166</v>
      </c>
      <c r="AE54" s="8" t="s">
        <v>121</v>
      </c>
      <c r="AF54" s="19">
        <f>SUM(AG54:AG56)</f>
        <v>2</v>
      </c>
      <c r="AG54" s="20">
        <f t="shared" si="14"/>
        <v>1</v>
      </c>
      <c r="AH54" s="21">
        <v>15</v>
      </c>
      <c r="AJ54" s="22">
        <v>9</v>
      </c>
      <c r="AK54" s="23">
        <f t="shared" si="15"/>
        <v>0</v>
      </c>
      <c r="AL54" s="24">
        <f>SUM(AK54:AK56)</f>
        <v>0</v>
      </c>
      <c r="AM54" s="7" t="s">
        <v>117</v>
      </c>
      <c r="AN54" s="8" t="s">
        <v>86</v>
      </c>
      <c r="AP54" s="2"/>
      <c r="AQ54" s="18" t="s">
        <v>46</v>
      </c>
      <c r="AR54" s="7" t="s">
        <v>156</v>
      </c>
      <c r="AS54" s="8" t="s">
        <v>121</v>
      </c>
      <c r="AT54" s="19">
        <f>SUM(AU54:AU56)</f>
        <v>2</v>
      </c>
      <c r="AU54" s="20">
        <f t="shared" si="16"/>
        <v>1</v>
      </c>
      <c r="AV54" s="21">
        <v>15</v>
      </c>
      <c r="AX54" s="22">
        <v>11</v>
      </c>
      <c r="AY54" s="23">
        <f t="shared" si="17"/>
        <v>0</v>
      </c>
      <c r="AZ54" s="24">
        <f>SUM(AY54:AY56)</f>
        <v>0</v>
      </c>
      <c r="BA54" s="7" t="s">
        <v>158</v>
      </c>
      <c r="BB54" s="8" t="s">
        <v>159</v>
      </c>
      <c r="BD54" s="2"/>
      <c r="BE54" s="18" t="s">
        <v>46</v>
      </c>
      <c r="BF54" s="7" t="s">
        <v>146</v>
      </c>
      <c r="BG54" s="8" t="s">
        <v>147</v>
      </c>
      <c r="BH54" s="19">
        <f>SUM(BI54:BI56)</f>
        <v>2</v>
      </c>
      <c r="BI54" s="20">
        <f t="shared" si="18"/>
        <v>1</v>
      </c>
      <c r="BJ54" s="21">
        <v>15</v>
      </c>
      <c r="BL54" s="22">
        <v>5</v>
      </c>
      <c r="BM54" s="23">
        <f t="shared" si="19"/>
        <v>0</v>
      </c>
      <c r="BN54" s="24">
        <f>SUM(BM54:BM56)</f>
        <v>0</v>
      </c>
      <c r="BO54" s="7" t="s">
        <v>149</v>
      </c>
      <c r="BP54" s="8" t="s">
        <v>88</v>
      </c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2:82" ht="13.5">
      <c r="B55" s="25"/>
      <c r="C55" s="26"/>
      <c r="D55" s="27"/>
      <c r="E55" s="28">
        <f t="shared" si="10"/>
        <v>1</v>
      </c>
      <c r="F55" s="29">
        <v>15</v>
      </c>
      <c r="G55" s="30" t="s">
        <v>27</v>
      </c>
      <c r="H55" s="31">
        <v>7</v>
      </c>
      <c r="I55" s="32">
        <f t="shared" si="11"/>
        <v>0</v>
      </c>
      <c r="J55" s="33"/>
      <c r="K55" s="34"/>
      <c r="L55" s="35"/>
      <c r="N55" s="2"/>
      <c r="P55" s="25"/>
      <c r="Q55" s="26"/>
      <c r="R55" s="27"/>
      <c r="S55" s="28">
        <f t="shared" si="12"/>
        <v>0</v>
      </c>
      <c r="T55" s="29">
        <v>11</v>
      </c>
      <c r="U55" s="30" t="s">
        <v>27</v>
      </c>
      <c r="V55" s="31">
        <v>15</v>
      </c>
      <c r="W55" s="32">
        <f t="shared" si="13"/>
        <v>1</v>
      </c>
      <c r="X55" s="33"/>
      <c r="Y55" s="34"/>
      <c r="Z55" s="35"/>
      <c r="AB55" s="2"/>
      <c r="AD55" s="25"/>
      <c r="AE55" s="26"/>
      <c r="AF55" s="27"/>
      <c r="AG55" s="28">
        <f t="shared" si="14"/>
        <v>1</v>
      </c>
      <c r="AH55" s="29">
        <v>15</v>
      </c>
      <c r="AI55" s="30" t="s">
        <v>27</v>
      </c>
      <c r="AJ55" s="31">
        <v>9</v>
      </c>
      <c r="AK55" s="32">
        <f t="shared" si="15"/>
        <v>0</v>
      </c>
      <c r="AL55" s="33"/>
      <c r="AM55" s="34"/>
      <c r="AN55" s="35"/>
      <c r="AP55" s="2"/>
      <c r="AR55" s="25"/>
      <c r="AS55" s="26"/>
      <c r="AT55" s="27"/>
      <c r="AU55" s="28">
        <f t="shared" si="16"/>
        <v>1</v>
      </c>
      <c r="AV55" s="29">
        <v>15</v>
      </c>
      <c r="AW55" s="30" t="s">
        <v>27</v>
      </c>
      <c r="AX55" s="31">
        <v>9</v>
      </c>
      <c r="AY55" s="32">
        <f t="shared" si="17"/>
        <v>0</v>
      </c>
      <c r="AZ55" s="33"/>
      <c r="BA55" s="34"/>
      <c r="BB55" s="35"/>
      <c r="BD55" s="2"/>
      <c r="BF55" s="25"/>
      <c r="BG55" s="26"/>
      <c r="BH55" s="27"/>
      <c r="BI55" s="28">
        <f t="shared" si="18"/>
        <v>1</v>
      </c>
      <c r="BJ55" s="29">
        <v>15</v>
      </c>
      <c r="BK55" s="30" t="s">
        <v>27</v>
      </c>
      <c r="BL55" s="31">
        <v>5</v>
      </c>
      <c r="BM55" s="32">
        <f t="shared" si="19"/>
        <v>0</v>
      </c>
      <c r="BN55" s="33"/>
      <c r="BO55" s="34"/>
      <c r="BP55" s="35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ht="13.5">
      <c r="A56" s="6">
        <v>123</v>
      </c>
      <c r="B56" s="10"/>
      <c r="C56" s="11"/>
      <c r="D56" s="36"/>
      <c r="E56" s="37">
        <f t="shared" si="10"/>
        <v>0</v>
      </c>
      <c r="F56" s="38"/>
      <c r="H56" s="39"/>
      <c r="I56" s="40">
        <f t="shared" si="11"/>
        <v>0</v>
      </c>
      <c r="J56" s="41"/>
      <c r="K56" s="42"/>
      <c r="L56" s="43"/>
      <c r="M56" s="6">
        <v>623</v>
      </c>
      <c r="N56" s="2"/>
      <c r="O56" s="6">
        <v>433</v>
      </c>
      <c r="P56" s="10"/>
      <c r="Q56" s="11"/>
      <c r="R56" s="36"/>
      <c r="S56" s="37">
        <f t="shared" si="12"/>
        <v>1</v>
      </c>
      <c r="T56" s="38">
        <v>15</v>
      </c>
      <c r="V56" s="39">
        <v>11</v>
      </c>
      <c r="W56" s="40">
        <f t="shared" si="13"/>
        <v>0</v>
      </c>
      <c r="X56" s="41"/>
      <c r="Y56" s="42"/>
      <c r="Z56" s="43"/>
      <c r="AA56" s="6">
        <v>233</v>
      </c>
      <c r="AB56" s="2"/>
      <c r="AC56" s="6">
        <v>143</v>
      </c>
      <c r="AD56" s="10"/>
      <c r="AE56" s="11"/>
      <c r="AF56" s="36"/>
      <c r="AG56" s="37">
        <f t="shared" si="14"/>
        <v>0</v>
      </c>
      <c r="AH56" s="38"/>
      <c r="AJ56" s="39"/>
      <c r="AK56" s="40">
        <f t="shared" si="15"/>
        <v>0</v>
      </c>
      <c r="AL56" s="41"/>
      <c r="AM56" s="42"/>
      <c r="AN56" s="43"/>
      <c r="AO56" s="6">
        <v>343</v>
      </c>
      <c r="AP56" s="2"/>
      <c r="AQ56" s="6">
        <v>153</v>
      </c>
      <c r="AR56" s="10"/>
      <c r="AS56" s="11"/>
      <c r="AT56" s="36"/>
      <c r="AU56" s="37">
        <f t="shared" si="16"/>
        <v>0</v>
      </c>
      <c r="AV56" s="38"/>
      <c r="AX56" s="39"/>
      <c r="AY56" s="40">
        <f t="shared" si="17"/>
        <v>0</v>
      </c>
      <c r="AZ56" s="41"/>
      <c r="BA56" s="42"/>
      <c r="BB56" s="43"/>
      <c r="BC56" s="6">
        <v>353</v>
      </c>
      <c r="BD56" s="2"/>
      <c r="BE56" s="6">
        <v>163</v>
      </c>
      <c r="BF56" s="10"/>
      <c r="BG56" s="11"/>
      <c r="BH56" s="36"/>
      <c r="BI56" s="37">
        <f t="shared" si="18"/>
        <v>0</v>
      </c>
      <c r="BJ56" s="38"/>
      <c r="BL56" s="39"/>
      <c r="BM56" s="40">
        <f t="shared" si="19"/>
        <v>0</v>
      </c>
      <c r="BN56" s="41"/>
      <c r="BO56" s="42"/>
      <c r="BP56" s="43"/>
      <c r="BQ56" s="6">
        <v>363</v>
      </c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ht="13.5">
      <c r="A57" s="18" t="s">
        <v>47</v>
      </c>
      <c r="B57" s="7" t="s">
        <v>185</v>
      </c>
      <c r="C57" s="8" t="s">
        <v>90</v>
      </c>
      <c r="D57" s="19">
        <f>SUM(E57:E59)</f>
        <v>0</v>
      </c>
      <c r="E57" s="20">
        <f t="shared" si="10"/>
        <v>0</v>
      </c>
      <c r="F57" s="21">
        <v>9</v>
      </c>
      <c r="H57" s="22">
        <v>15</v>
      </c>
      <c r="I57" s="23">
        <f t="shared" si="11"/>
        <v>1</v>
      </c>
      <c r="J57" s="24">
        <f>SUM(I57:I59)</f>
        <v>2</v>
      </c>
      <c r="K57" s="7" t="s">
        <v>184</v>
      </c>
      <c r="L57" s="8" t="s">
        <v>113</v>
      </c>
      <c r="N57" s="2"/>
      <c r="O57" s="18" t="s">
        <v>47</v>
      </c>
      <c r="P57" s="7" t="s">
        <v>177</v>
      </c>
      <c r="Q57" s="8" t="s">
        <v>86</v>
      </c>
      <c r="R57" s="19">
        <f>SUM(S57:S59)</f>
        <v>0</v>
      </c>
      <c r="S57" s="20">
        <f t="shared" si="12"/>
        <v>0</v>
      </c>
      <c r="T57" s="21">
        <v>10</v>
      </c>
      <c r="V57" s="22">
        <v>10</v>
      </c>
      <c r="W57" s="23">
        <f t="shared" si="13"/>
        <v>0</v>
      </c>
      <c r="X57" s="24">
        <f>SUM(W57:W59)</f>
        <v>1</v>
      </c>
      <c r="Y57" s="7" t="s">
        <v>175</v>
      </c>
      <c r="Z57" s="8" t="s">
        <v>121</v>
      </c>
      <c r="AB57" s="2"/>
      <c r="AC57" s="18" t="s">
        <v>47</v>
      </c>
      <c r="AD57" s="7" t="s">
        <v>168</v>
      </c>
      <c r="AE57" s="8" t="s">
        <v>109</v>
      </c>
      <c r="AF57" s="19">
        <f>SUM(AG57:AG59)</f>
        <v>0</v>
      </c>
      <c r="AG57" s="20">
        <f t="shared" si="14"/>
        <v>0</v>
      </c>
      <c r="AH57" s="21">
        <v>10</v>
      </c>
      <c r="AJ57" s="22">
        <v>15</v>
      </c>
      <c r="AK57" s="23">
        <f t="shared" si="15"/>
        <v>1</v>
      </c>
      <c r="AL57" s="24">
        <f>SUM(AK57:AK59)</f>
        <v>2</v>
      </c>
      <c r="AM57" s="7" t="s">
        <v>167</v>
      </c>
      <c r="AN57" s="8" t="s">
        <v>121</v>
      </c>
      <c r="AP57" s="2"/>
      <c r="AQ57" s="18" t="s">
        <v>47</v>
      </c>
      <c r="AR57" s="7" t="s">
        <v>160</v>
      </c>
      <c r="AS57" s="8" t="s">
        <v>121</v>
      </c>
      <c r="AT57" s="19">
        <f>SUM(AU57:AU59)</f>
        <v>1</v>
      </c>
      <c r="AU57" s="20">
        <f t="shared" si="16"/>
        <v>0</v>
      </c>
      <c r="AV57" s="21">
        <v>13</v>
      </c>
      <c r="AX57" s="22">
        <v>15</v>
      </c>
      <c r="AY57" s="23">
        <f t="shared" si="17"/>
        <v>1</v>
      </c>
      <c r="AZ57" s="24">
        <f>SUM(AY57:AY59)</f>
        <v>2</v>
      </c>
      <c r="BA57" s="7" t="s">
        <v>157</v>
      </c>
      <c r="BB57" s="8" t="s">
        <v>121</v>
      </c>
      <c r="BD57" s="2"/>
      <c r="BE57" s="18" t="s">
        <v>47</v>
      </c>
      <c r="BF57" s="7" t="s">
        <v>148</v>
      </c>
      <c r="BG57" s="8" t="s">
        <v>90</v>
      </c>
      <c r="BH57" s="19">
        <f>SUM(BI57:BI59)</f>
        <v>2</v>
      </c>
      <c r="BI57" s="20">
        <f t="shared" si="18"/>
        <v>1</v>
      </c>
      <c r="BJ57" s="21">
        <v>15</v>
      </c>
      <c r="BL57" s="22">
        <v>9</v>
      </c>
      <c r="BM57" s="23">
        <f t="shared" si="19"/>
        <v>0</v>
      </c>
      <c r="BN57" s="24">
        <f>SUM(BM57:BM59)</f>
        <v>0</v>
      </c>
      <c r="BO57" s="7" t="s">
        <v>150</v>
      </c>
      <c r="BP57" s="8" t="s">
        <v>100</v>
      </c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2:82" ht="13.5">
      <c r="B58" s="25"/>
      <c r="C58" s="26"/>
      <c r="D58" s="27"/>
      <c r="E58" s="28">
        <f t="shared" si="10"/>
        <v>0</v>
      </c>
      <c r="F58" s="29">
        <v>13</v>
      </c>
      <c r="G58" s="30" t="s">
        <v>27</v>
      </c>
      <c r="H58" s="31">
        <v>15</v>
      </c>
      <c r="I58" s="32">
        <f t="shared" si="11"/>
        <v>1</v>
      </c>
      <c r="J58" s="33"/>
      <c r="K58" s="34"/>
      <c r="L58" s="35"/>
      <c r="N58" s="2"/>
      <c r="P58" s="25"/>
      <c r="Q58" s="26"/>
      <c r="R58" s="27"/>
      <c r="S58" s="28">
        <f t="shared" si="12"/>
        <v>0</v>
      </c>
      <c r="T58" s="29">
        <v>6</v>
      </c>
      <c r="U58" s="30" t="s">
        <v>27</v>
      </c>
      <c r="V58" s="31">
        <v>15</v>
      </c>
      <c r="W58" s="32">
        <f t="shared" si="13"/>
        <v>1</v>
      </c>
      <c r="X58" s="33"/>
      <c r="Y58" s="34"/>
      <c r="Z58" s="35"/>
      <c r="AB58" s="2"/>
      <c r="AD58" s="25"/>
      <c r="AE58" s="26"/>
      <c r="AF58" s="27"/>
      <c r="AG58" s="28">
        <f t="shared" si="14"/>
        <v>0</v>
      </c>
      <c r="AH58" s="29">
        <v>3</v>
      </c>
      <c r="AI58" s="30" t="s">
        <v>27</v>
      </c>
      <c r="AJ58" s="31">
        <v>15</v>
      </c>
      <c r="AK58" s="32">
        <f t="shared" si="15"/>
        <v>1</v>
      </c>
      <c r="AL58" s="33"/>
      <c r="AM58" s="34"/>
      <c r="AN58" s="35"/>
      <c r="AP58" s="2"/>
      <c r="AR58" s="25"/>
      <c r="AS58" s="26"/>
      <c r="AT58" s="27"/>
      <c r="AU58" s="28">
        <f t="shared" si="16"/>
        <v>1</v>
      </c>
      <c r="AV58" s="29">
        <v>17</v>
      </c>
      <c r="AW58" s="30" t="s">
        <v>27</v>
      </c>
      <c r="AX58" s="31">
        <v>15</v>
      </c>
      <c r="AY58" s="32">
        <f t="shared" si="17"/>
        <v>0</v>
      </c>
      <c r="AZ58" s="33"/>
      <c r="BA58" s="34"/>
      <c r="BB58" s="35"/>
      <c r="BD58" s="2"/>
      <c r="BF58" s="25"/>
      <c r="BG58" s="26"/>
      <c r="BH58" s="27"/>
      <c r="BI58" s="28">
        <f t="shared" si="18"/>
        <v>1</v>
      </c>
      <c r="BJ58" s="29">
        <v>15</v>
      </c>
      <c r="BK58" s="30" t="s">
        <v>27</v>
      </c>
      <c r="BL58" s="31">
        <v>12</v>
      </c>
      <c r="BM58" s="32">
        <f t="shared" si="19"/>
        <v>0</v>
      </c>
      <c r="BN58" s="33"/>
      <c r="BO58" s="34"/>
      <c r="BP58" s="35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ht="13.5">
      <c r="A59" s="6">
        <v>423</v>
      </c>
      <c r="B59" s="10"/>
      <c r="C59" s="11"/>
      <c r="D59" s="36"/>
      <c r="E59" s="37">
        <f t="shared" si="10"/>
        <v>0</v>
      </c>
      <c r="F59" s="38"/>
      <c r="H59" s="39"/>
      <c r="I59" s="40">
        <f t="shared" si="11"/>
        <v>0</v>
      </c>
      <c r="J59" s="41"/>
      <c r="K59" s="42"/>
      <c r="L59" s="43"/>
      <c r="M59" s="6">
        <v>223</v>
      </c>
      <c r="N59" s="2"/>
      <c r="O59" s="6">
        <v>133</v>
      </c>
      <c r="P59" s="10"/>
      <c r="Q59" s="11"/>
      <c r="R59" s="36"/>
      <c r="S59" s="37">
        <f t="shared" si="12"/>
        <v>0</v>
      </c>
      <c r="T59" s="38"/>
      <c r="V59" s="39"/>
      <c r="W59" s="40">
        <f t="shared" si="13"/>
        <v>0</v>
      </c>
      <c r="X59" s="41"/>
      <c r="Y59" s="42"/>
      <c r="Z59" s="43"/>
      <c r="AA59" s="6">
        <v>333</v>
      </c>
      <c r="AB59" s="2"/>
      <c r="AC59" s="6">
        <v>943</v>
      </c>
      <c r="AD59" s="10"/>
      <c r="AE59" s="11"/>
      <c r="AF59" s="36"/>
      <c r="AG59" s="37">
        <f t="shared" si="14"/>
        <v>0</v>
      </c>
      <c r="AH59" s="38"/>
      <c r="AJ59" s="39"/>
      <c r="AK59" s="40">
        <f t="shared" si="15"/>
        <v>0</v>
      </c>
      <c r="AL59" s="41"/>
      <c r="AM59" s="42"/>
      <c r="AN59" s="43"/>
      <c r="AO59" s="6">
        <v>243</v>
      </c>
      <c r="AP59" s="2"/>
      <c r="AQ59" s="6">
        <v>553</v>
      </c>
      <c r="AR59" s="10"/>
      <c r="AS59" s="11"/>
      <c r="AT59" s="36"/>
      <c r="AU59" s="37">
        <f t="shared" si="16"/>
        <v>0</v>
      </c>
      <c r="AV59" s="38">
        <v>10</v>
      </c>
      <c r="AX59" s="39">
        <v>15</v>
      </c>
      <c r="AY59" s="40">
        <f t="shared" si="17"/>
        <v>1</v>
      </c>
      <c r="AZ59" s="41"/>
      <c r="BA59" s="42"/>
      <c r="BB59" s="43"/>
      <c r="BC59" s="6">
        <v>253</v>
      </c>
      <c r="BD59" s="2"/>
      <c r="BE59" s="6">
        <v>863</v>
      </c>
      <c r="BF59" s="10"/>
      <c r="BG59" s="11"/>
      <c r="BH59" s="36"/>
      <c r="BI59" s="37">
        <f t="shared" si="18"/>
        <v>0</v>
      </c>
      <c r="BJ59" s="38"/>
      <c r="BL59" s="39"/>
      <c r="BM59" s="40">
        <f t="shared" si="19"/>
        <v>0</v>
      </c>
      <c r="BN59" s="41"/>
      <c r="BO59" s="42"/>
      <c r="BP59" s="43"/>
      <c r="BQ59" s="6">
        <v>663</v>
      </c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spans="1:82" ht="13.5">
      <c r="A60" s="18" t="s">
        <v>48</v>
      </c>
      <c r="B60" s="7" t="s">
        <v>188</v>
      </c>
      <c r="C60" s="8" t="s">
        <v>86</v>
      </c>
      <c r="D60" s="19">
        <f>SUM(E60:E62)</f>
        <v>2</v>
      </c>
      <c r="E60" s="20">
        <f t="shared" si="10"/>
        <v>1</v>
      </c>
      <c r="F60" s="21">
        <v>15</v>
      </c>
      <c r="H60" s="22">
        <v>12</v>
      </c>
      <c r="I60" s="23">
        <f t="shared" si="11"/>
        <v>0</v>
      </c>
      <c r="J60" s="24">
        <f>SUM(I60:I62)</f>
        <v>0</v>
      </c>
      <c r="K60" s="7" t="s">
        <v>190</v>
      </c>
      <c r="L60" s="8" t="s">
        <v>113</v>
      </c>
      <c r="N60" s="2"/>
      <c r="O60" s="18" t="s">
        <v>48</v>
      </c>
      <c r="P60" s="7" t="s">
        <v>178</v>
      </c>
      <c r="Q60" s="8" t="s">
        <v>121</v>
      </c>
      <c r="R60" s="19">
        <f>SUM(S60:S62)</f>
        <v>2</v>
      </c>
      <c r="S60" s="20">
        <f t="shared" si="12"/>
        <v>0</v>
      </c>
      <c r="T60" s="21">
        <v>16</v>
      </c>
      <c r="V60" s="22">
        <v>18</v>
      </c>
      <c r="W60" s="23">
        <f t="shared" si="13"/>
        <v>1</v>
      </c>
      <c r="X60" s="24">
        <f>SUM(W60:W62)</f>
        <v>1</v>
      </c>
      <c r="Y60" s="7" t="s">
        <v>181</v>
      </c>
      <c r="Z60" s="8" t="s">
        <v>121</v>
      </c>
      <c r="AB60" s="2"/>
      <c r="AC60" s="18" t="s">
        <v>48</v>
      </c>
      <c r="AD60" s="7" t="s">
        <v>169</v>
      </c>
      <c r="AE60" s="8" t="s">
        <v>134</v>
      </c>
      <c r="AF60" s="19">
        <f>SUM(AG60:AG62)</f>
        <v>2</v>
      </c>
      <c r="AG60" s="20">
        <f t="shared" si="14"/>
        <v>1</v>
      </c>
      <c r="AH60" s="21">
        <v>15</v>
      </c>
      <c r="AJ60" s="22">
        <v>4</v>
      </c>
      <c r="AK60" s="23">
        <f t="shared" si="15"/>
        <v>0</v>
      </c>
      <c r="AL60" s="24">
        <f>SUM(AK60:AK62)</f>
        <v>0</v>
      </c>
      <c r="AM60" s="7" t="s">
        <v>171</v>
      </c>
      <c r="AN60" s="8" t="s">
        <v>98</v>
      </c>
      <c r="AP60" s="2"/>
      <c r="AQ60" s="18" t="s">
        <v>48</v>
      </c>
      <c r="AR60" s="7" t="s">
        <v>161</v>
      </c>
      <c r="AS60" s="8" t="s">
        <v>147</v>
      </c>
      <c r="AT60" s="19">
        <f>SUM(AU60:AU62)</f>
        <v>2</v>
      </c>
      <c r="AU60" s="20">
        <f t="shared" si="16"/>
        <v>1</v>
      </c>
      <c r="AV60" s="21">
        <v>15</v>
      </c>
      <c r="AX60" s="22">
        <v>11</v>
      </c>
      <c r="AY60" s="23">
        <f t="shared" si="17"/>
        <v>0</v>
      </c>
      <c r="AZ60" s="24">
        <f>SUM(AY60:AY62)</f>
        <v>0</v>
      </c>
      <c r="BA60" s="7" t="s">
        <v>163</v>
      </c>
      <c r="BB60" s="8" t="s">
        <v>86</v>
      </c>
      <c r="BD60" s="2"/>
      <c r="BE60" s="18" t="s">
        <v>48</v>
      </c>
      <c r="BF60" s="7" t="s">
        <v>152</v>
      </c>
      <c r="BG60" s="8" t="s">
        <v>98</v>
      </c>
      <c r="BH60" s="19">
        <f>SUM(BI60:BI62)</f>
        <v>2</v>
      </c>
      <c r="BI60" s="20">
        <f t="shared" si="18"/>
        <v>1</v>
      </c>
      <c r="BJ60" s="21">
        <v>15</v>
      </c>
      <c r="BL60" s="22">
        <v>12</v>
      </c>
      <c r="BM60" s="23">
        <f t="shared" si="19"/>
        <v>0</v>
      </c>
      <c r="BN60" s="24">
        <f>SUM(BM60:BM62)</f>
        <v>0</v>
      </c>
      <c r="BO60" s="7" t="s">
        <v>153</v>
      </c>
      <c r="BP60" s="8" t="s">
        <v>107</v>
      </c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2:82" ht="13.5">
      <c r="B61" s="25"/>
      <c r="C61" s="26"/>
      <c r="D61" s="27"/>
      <c r="E61" s="28">
        <f t="shared" si="10"/>
        <v>1</v>
      </c>
      <c r="F61" s="29">
        <v>15</v>
      </c>
      <c r="G61" s="30" t="s">
        <v>27</v>
      </c>
      <c r="H61" s="31">
        <v>9</v>
      </c>
      <c r="I61" s="32">
        <f t="shared" si="11"/>
        <v>0</v>
      </c>
      <c r="J61" s="33"/>
      <c r="K61" s="34"/>
      <c r="L61" s="35"/>
      <c r="N61" s="2"/>
      <c r="P61" s="25"/>
      <c r="Q61" s="26"/>
      <c r="R61" s="27"/>
      <c r="S61" s="28">
        <f t="shared" si="12"/>
        <v>1</v>
      </c>
      <c r="T61" s="29">
        <v>15</v>
      </c>
      <c r="U61" s="30" t="s">
        <v>27</v>
      </c>
      <c r="V61" s="31">
        <v>7</v>
      </c>
      <c r="W61" s="32">
        <f t="shared" si="13"/>
        <v>0</v>
      </c>
      <c r="X61" s="33"/>
      <c r="Y61" s="34"/>
      <c r="Z61" s="35"/>
      <c r="AB61" s="2"/>
      <c r="AD61" s="25"/>
      <c r="AE61" s="26"/>
      <c r="AF61" s="27"/>
      <c r="AG61" s="28">
        <f t="shared" si="14"/>
        <v>1</v>
      </c>
      <c r="AH61" s="29">
        <v>15</v>
      </c>
      <c r="AI61" s="30" t="s">
        <v>27</v>
      </c>
      <c r="AJ61" s="31">
        <v>7</v>
      </c>
      <c r="AK61" s="32">
        <f t="shared" si="15"/>
        <v>0</v>
      </c>
      <c r="AL61" s="33"/>
      <c r="AM61" s="34"/>
      <c r="AN61" s="35"/>
      <c r="AP61" s="2"/>
      <c r="AR61" s="25"/>
      <c r="AS61" s="26"/>
      <c r="AT61" s="27"/>
      <c r="AU61" s="28">
        <f t="shared" si="16"/>
        <v>1</v>
      </c>
      <c r="AV61" s="29">
        <v>15</v>
      </c>
      <c r="AW61" s="30" t="s">
        <v>27</v>
      </c>
      <c r="AX61" s="31">
        <v>8</v>
      </c>
      <c r="AY61" s="32">
        <f t="shared" si="17"/>
        <v>0</v>
      </c>
      <c r="AZ61" s="33"/>
      <c r="BA61" s="34"/>
      <c r="BB61" s="35"/>
      <c r="BD61" s="2"/>
      <c r="BF61" s="25"/>
      <c r="BG61" s="26"/>
      <c r="BH61" s="27"/>
      <c r="BI61" s="28">
        <f t="shared" si="18"/>
        <v>1</v>
      </c>
      <c r="BJ61" s="29">
        <v>16</v>
      </c>
      <c r="BK61" s="30" t="s">
        <v>27</v>
      </c>
      <c r="BL61" s="31">
        <v>14</v>
      </c>
      <c r="BM61" s="32">
        <f t="shared" si="19"/>
        <v>0</v>
      </c>
      <c r="BN61" s="33"/>
      <c r="BO61" s="34"/>
      <c r="BP61" s="35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ht="13.5">
      <c r="A62" s="6">
        <v>523</v>
      </c>
      <c r="B62" s="10"/>
      <c r="C62" s="11"/>
      <c r="D62" s="36"/>
      <c r="E62" s="37">
        <f t="shared" si="10"/>
        <v>0</v>
      </c>
      <c r="F62" s="38"/>
      <c r="H62" s="39"/>
      <c r="I62" s="40">
        <f t="shared" si="11"/>
        <v>0</v>
      </c>
      <c r="J62" s="41"/>
      <c r="K62" s="42"/>
      <c r="L62" s="43"/>
      <c r="M62" s="6">
        <v>723</v>
      </c>
      <c r="N62" s="2"/>
      <c r="O62" s="6">
        <v>933</v>
      </c>
      <c r="P62" s="10"/>
      <c r="Q62" s="11"/>
      <c r="R62" s="36"/>
      <c r="S62" s="37">
        <f t="shared" si="12"/>
        <v>1</v>
      </c>
      <c r="T62" s="38">
        <v>15</v>
      </c>
      <c r="V62" s="39">
        <v>10</v>
      </c>
      <c r="W62" s="40">
        <f t="shared" si="13"/>
        <v>0</v>
      </c>
      <c r="X62" s="41"/>
      <c r="Y62" s="42"/>
      <c r="Z62" s="43"/>
      <c r="AA62" s="6">
        <v>733</v>
      </c>
      <c r="AB62" s="2"/>
      <c r="AC62" s="6">
        <v>543</v>
      </c>
      <c r="AD62" s="10"/>
      <c r="AE62" s="11"/>
      <c r="AF62" s="36"/>
      <c r="AG62" s="37">
        <f t="shared" si="14"/>
        <v>0</v>
      </c>
      <c r="AH62" s="38"/>
      <c r="AJ62" s="39"/>
      <c r="AK62" s="40">
        <f t="shared" si="15"/>
        <v>0</v>
      </c>
      <c r="AL62" s="41"/>
      <c r="AM62" s="42"/>
      <c r="AN62" s="43"/>
      <c r="AO62" s="6">
        <v>643</v>
      </c>
      <c r="AP62" s="2"/>
      <c r="AQ62" s="6">
        <v>453</v>
      </c>
      <c r="AR62" s="10"/>
      <c r="AS62" s="11"/>
      <c r="AT62" s="36"/>
      <c r="AU62" s="37">
        <f t="shared" si="16"/>
        <v>0</v>
      </c>
      <c r="AV62" s="38"/>
      <c r="AX62" s="39"/>
      <c r="AY62" s="40">
        <f t="shared" si="17"/>
        <v>0</v>
      </c>
      <c r="AZ62" s="41"/>
      <c r="BA62" s="42"/>
      <c r="BB62" s="43"/>
      <c r="BC62" s="6">
        <v>653</v>
      </c>
      <c r="BD62" s="2"/>
      <c r="BE62" s="6">
        <v>963</v>
      </c>
      <c r="BF62" s="10"/>
      <c r="BG62" s="11"/>
      <c r="BH62" s="36"/>
      <c r="BI62" s="37">
        <f t="shared" si="18"/>
        <v>0</v>
      </c>
      <c r="BJ62" s="38"/>
      <c r="BL62" s="39"/>
      <c r="BM62" s="40">
        <f t="shared" si="19"/>
        <v>0</v>
      </c>
      <c r="BN62" s="41"/>
      <c r="BO62" s="42"/>
      <c r="BP62" s="43"/>
      <c r="BQ62" s="6">
        <v>763</v>
      </c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ht="13.5">
      <c r="A63" s="18" t="s">
        <v>49</v>
      </c>
      <c r="B63" s="7" t="s">
        <v>187</v>
      </c>
      <c r="C63" s="8" t="s">
        <v>121</v>
      </c>
      <c r="D63" s="19">
        <f>SUM(E63:E65)</f>
        <v>2</v>
      </c>
      <c r="E63" s="20">
        <f t="shared" si="10"/>
        <v>1</v>
      </c>
      <c r="F63" s="21">
        <v>16</v>
      </c>
      <c r="H63" s="22">
        <v>14</v>
      </c>
      <c r="I63" s="23">
        <f t="shared" si="11"/>
        <v>0</v>
      </c>
      <c r="J63" s="24">
        <f>SUM(I63:I65)</f>
        <v>0</v>
      </c>
      <c r="K63" s="7" t="s">
        <v>189</v>
      </c>
      <c r="L63" s="8" t="s">
        <v>134</v>
      </c>
      <c r="N63" s="2"/>
      <c r="O63" s="18" t="s">
        <v>49</v>
      </c>
      <c r="P63" s="7" t="s">
        <v>179</v>
      </c>
      <c r="Q63" s="8" t="s">
        <v>86</v>
      </c>
      <c r="R63" s="19">
        <f>SUM(S63:S65)</f>
        <v>2</v>
      </c>
      <c r="S63" s="20">
        <f t="shared" si="12"/>
        <v>1</v>
      </c>
      <c r="T63" s="21">
        <v>15</v>
      </c>
      <c r="V63" s="22">
        <v>13</v>
      </c>
      <c r="W63" s="23">
        <f t="shared" si="13"/>
        <v>0</v>
      </c>
      <c r="X63" s="24">
        <f>SUM(W63:W65)</f>
        <v>1</v>
      </c>
      <c r="Y63" s="7" t="s">
        <v>180</v>
      </c>
      <c r="Z63" s="8" t="s">
        <v>121</v>
      </c>
      <c r="AB63" s="2"/>
      <c r="AC63" s="18" t="s">
        <v>49</v>
      </c>
      <c r="AD63" s="7" t="s">
        <v>170</v>
      </c>
      <c r="AE63" s="8" t="s">
        <v>100</v>
      </c>
      <c r="AF63" s="19">
        <f>SUM(AG63:AG65)</f>
        <v>2</v>
      </c>
      <c r="AG63" s="20">
        <f t="shared" si="14"/>
        <v>1</v>
      </c>
      <c r="AH63" s="21">
        <v>15</v>
      </c>
      <c r="AJ63" s="22">
        <v>9</v>
      </c>
      <c r="AK63" s="23">
        <f t="shared" si="15"/>
        <v>0</v>
      </c>
      <c r="AL63" s="24">
        <f>SUM(AK63:AK65)</f>
        <v>0</v>
      </c>
      <c r="AM63" s="7" t="s">
        <v>172</v>
      </c>
      <c r="AN63" s="8" t="s">
        <v>134</v>
      </c>
      <c r="AP63" s="2"/>
      <c r="AQ63" s="18" t="s">
        <v>49</v>
      </c>
      <c r="AR63" s="7" t="s">
        <v>164</v>
      </c>
      <c r="AS63" s="8" t="s">
        <v>86</v>
      </c>
      <c r="AT63" s="19">
        <f>SUM(AU63:AU65)</f>
        <v>0</v>
      </c>
      <c r="AU63" s="20">
        <f t="shared" si="16"/>
        <v>0</v>
      </c>
      <c r="AV63" s="21">
        <v>12</v>
      </c>
      <c r="AX63" s="22">
        <v>15</v>
      </c>
      <c r="AY63" s="23">
        <f t="shared" si="17"/>
        <v>1</v>
      </c>
      <c r="AZ63" s="24">
        <f>SUM(AY63:AY65)</f>
        <v>2</v>
      </c>
      <c r="BA63" s="7" t="s">
        <v>162</v>
      </c>
      <c r="BB63" s="8" t="s">
        <v>107</v>
      </c>
      <c r="BD63" s="2"/>
      <c r="BE63" s="18" t="s">
        <v>49</v>
      </c>
      <c r="BF63" s="7" t="s">
        <v>151</v>
      </c>
      <c r="BG63" s="8" t="s">
        <v>113</v>
      </c>
      <c r="BH63" s="19">
        <f>SUM(BI63:BI65)</f>
        <v>2</v>
      </c>
      <c r="BI63" s="20">
        <f t="shared" si="18"/>
        <v>1</v>
      </c>
      <c r="BJ63" s="21">
        <v>15</v>
      </c>
      <c r="BL63" s="22">
        <v>6</v>
      </c>
      <c r="BM63" s="23">
        <f t="shared" si="19"/>
        <v>0</v>
      </c>
      <c r="BN63" s="24">
        <f>SUM(BM63:BM65)</f>
        <v>0</v>
      </c>
      <c r="BO63" s="7" t="s">
        <v>154</v>
      </c>
      <c r="BP63" s="8" t="s">
        <v>127</v>
      </c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2:82" ht="13.5">
      <c r="B64" s="25"/>
      <c r="C64" s="26"/>
      <c r="D64" s="27"/>
      <c r="E64" s="28">
        <f t="shared" si="10"/>
        <v>1</v>
      </c>
      <c r="F64" s="29">
        <v>15</v>
      </c>
      <c r="G64" s="30" t="s">
        <v>27</v>
      </c>
      <c r="H64" s="31">
        <v>7</v>
      </c>
      <c r="I64" s="32">
        <f t="shared" si="11"/>
        <v>0</v>
      </c>
      <c r="J64" s="33"/>
      <c r="K64" s="34"/>
      <c r="L64" s="35"/>
      <c r="N64" s="2"/>
      <c r="P64" s="25"/>
      <c r="Q64" s="26"/>
      <c r="R64" s="27"/>
      <c r="S64" s="28">
        <f t="shared" si="12"/>
        <v>0</v>
      </c>
      <c r="T64" s="29">
        <v>13</v>
      </c>
      <c r="U64" s="30" t="s">
        <v>27</v>
      </c>
      <c r="V64" s="31">
        <v>15</v>
      </c>
      <c r="W64" s="32">
        <f t="shared" si="13"/>
        <v>1</v>
      </c>
      <c r="X64" s="33"/>
      <c r="Y64" s="34"/>
      <c r="Z64" s="35"/>
      <c r="AB64" s="2"/>
      <c r="AD64" s="25"/>
      <c r="AE64" s="26"/>
      <c r="AF64" s="27"/>
      <c r="AG64" s="28">
        <f t="shared" si="14"/>
        <v>1</v>
      </c>
      <c r="AH64" s="29">
        <v>15</v>
      </c>
      <c r="AI64" s="30" t="s">
        <v>27</v>
      </c>
      <c r="AJ64" s="31">
        <v>5</v>
      </c>
      <c r="AK64" s="32">
        <f t="shared" si="15"/>
        <v>0</v>
      </c>
      <c r="AL64" s="33"/>
      <c r="AM64" s="34"/>
      <c r="AN64" s="35"/>
      <c r="AP64" s="2"/>
      <c r="AR64" s="25"/>
      <c r="AS64" s="26"/>
      <c r="AT64" s="27"/>
      <c r="AU64" s="28">
        <f t="shared" si="16"/>
        <v>0</v>
      </c>
      <c r="AV64" s="29">
        <v>10</v>
      </c>
      <c r="AW64" s="30" t="s">
        <v>27</v>
      </c>
      <c r="AX64" s="31">
        <v>15</v>
      </c>
      <c r="AY64" s="32">
        <f t="shared" si="17"/>
        <v>1</v>
      </c>
      <c r="AZ64" s="33"/>
      <c r="BA64" s="34"/>
      <c r="BB64" s="35"/>
      <c r="BD64" s="2"/>
      <c r="BF64" s="25"/>
      <c r="BG64" s="26"/>
      <c r="BH64" s="27"/>
      <c r="BI64" s="28">
        <f t="shared" si="18"/>
        <v>1</v>
      </c>
      <c r="BJ64" s="29">
        <v>15</v>
      </c>
      <c r="BK64" s="30" t="s">
        <v>27</v>
      </c>
      <c r="BL64" s="31">
        <v>7</v>
      </c>
      <c r="BM64" s="32">
        <f t="shared" si="19"/>
        <v>0</v>
      </c>
      <c r="BN64" s="33"/>
      <c r="BO64" s="34"/>
      <c r="BP64" s="35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ht="13.5">
      <c r="A65" s="6">
        <v>923</v>
      </c>
      <c r="B65" s="10"/>
      <c r="C65" s="11"/>
      <c r="D65" s="36"/>
      <c r="E65" s="37">
        <f t="shared" si="10"/>
        <v>0</v>
      </c>
      <c r="F65" s="38"/>
      <c r="H65" s="39"/>
      <c r="I65" s="40">
        <f t="shared" si="11"/>
        <v>0</v>
      </c>
      <c r="J65" s="41"/>
      <c r="K65" s="42"/>
      <c r="L65" s="43"/>
      <c r="M65" s="6">
        <v>323</v>
      </c>
      <c r="N65" s="2"/>
      <c r="O65" s="6">
        <v>533</v>
      </c>
      <c r="P65" s="10"/>
      <c r="Q65" s="11"/>
      <c r="R65" s="36"/>
      <c r="S65" s="37">
        <f t="shared" si="12"/>
        <v>1</v>
      </c>
      <c r="T65" s="38">
        <v>15</v>
      </c>
      <c r="V65" s="39">
        <v>9</v>
      </c>
      <c r="W65" s="40">
        <f t="shared" si="13"/>
        <v>0</v>
      </c>
      <c r="X65" s="41"/>
      <c r="Y65" s="42"/>
      <c r="Z65" s="43"/>
      <c r="AA65" s="6">
        <v>633</v>
      </c>
      <c r="AB65" s="2"/>
      <c r="AC65" s="6">
        <v>443</v>
      </c>
      <c r="AD65" s="10"/>
      <c r="AE65" s="11"/>
      <c r="AF65" s="36"/>
      <c r="AG65" s="37">
        <f t="shared" si="14"/>
        <v>0</v>
      </c>
      <c r="AH65" s="38"/>
      <c r="AJ65" s="39"/>
      <c r="AK65" s="40">
        <f t="shared" si="15"/>
        <v>0</v>
      </c>
      <c r="AL65" s="41"/>
      <c r="AM65" s="42"/>
      <c r="AN65" s="43"/>
      <c r="AO65" s="6">
        <v>743</v>
      </c>
      <c r="AP65" s="2"/>
      <c r="AQ65" s="6">
        <v>853</v>
      </c>
      <c r="AR65" s="10"/>
      <c r="AS65" s="11"/>
      <c r="AT65" s="36"/>
      <c r="AU65" s="37">
        <f t="shared" si="16"/>
        <v>0</v>
      </c>
      <c r="AV65" s="38"/>
      <c r="AX65" s="39"/>
      <c r="AY65" s="40">
        <f t="shared" si="17"/>
        <v>0</v>
      </c>
      <c r="AZ65" s="41"/>
      <c r="BA65" s="42"/>
      <c r="BB65" s="43"/>
      <c r="BC65" s="6">
        <v>753</v>
      </c>
      <c r="BD65" s="2"/>
      <c r="BE65" s="6">
        <v>563</v>
      </c>
      <c r="BF65" s="10"/>
      <c r="BG65" s="11"/>
      <c r="BH65" s="36"/>
      <c r="BI65" s="37">
        <f t="shared" si="18"/>
        <v>0</v>
      </c>
      <c r="BJ65" s="38"/>
      <c r="BL65" s="39"/>
      <c r="BM65" s="40">
        <f t="shared" si="19"/>
        <v>0</v>
      </c>
      <c r="BN65" s="41"/>
      <c r="BO65" s="42"/>
      <c r="BP65" s="43"/>
      <c r="BQ65" s="6">
        <v>263</v>
      </c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ht="13.5">
      <c r="A66" s="18" t="s">
        <v>50</v>
      </c>
      <c r="B66" s="7" t="s">
        <v>183</v>
      </c>
      <c r="C66" s="8" t="s">
        <v>121</v>
      </c>
      <c r="D66" s="19">
        <f>SUM(E66:E68)</f>
        <v>2</v>
      </c>
      <c r="E66" s="20">
        <f t="shared" si="10"/>
        <v>1</v>
      </c>
      <c r="F66" s="21">
        <v>15</v>
      </c>
      <c r="H66" s="22">
        <v>4</v>
      </c>
      <c r="I66" s="23">
        <f t="shared" si="11"/>
        <v>0</v>
      </c>
      <c r="J66" s="24">
        <f>SUM(I66:I68)</f>
        <v>0</v>
      </c>
      <c r="K66" s="7" t="s">
        <v>184</v>
      </c>
      <c r="L66" s="8" t="s">
        <v>113</v>
      </c>
      <c r="N66" s="2"/>
      <c r="O66" s="18" t="s">
        <v>50</v>
      </c>
      <c r="P66" s="7" t="s">
        <v>174</v>
      </c>
      <c r="Q66" s="8" t="s">
        <v>95</v>
      </c>
      <c r="R66" s="19">
        <f>SUM(S66:S68)</f>
        <v>2</v>
      </c>
      <c r="S66" s="20">
        <f t="shared" si="12"/>
        <v>1</v>
      </c>
      <c r="T66" s="21">
        <v>15</v>
      </c>
      <c r="V66" s="22">
        <v>10</v>
      </c>
      <c r="W66" s="23">
        <f t="shared" si="13"/>
        <v>0</v>
      </c>
      <c r="X66" s="24">
        <f>SUM(W66:W68)</f>
        <v>1</v>
      </c>
      <c r="Y66" s="7" t="s">
        <v>175</v>
      </c>
      <c r="Z66" s="8" t="s">
        <v>121</v>
      </c>
      <c r="AB66" s="2"/>
      <c r="AC66" s="18" t="s">
        <v>50</v>
      </c>
      <c r="AD66" s="7" t="s">
        <v>166</v>
      </c>
      <c r="AE66" s="8" t="s">
        <v>121</v>
      </c>
      <c r="AF66" s="19">
        <f>SUM(AG66:AG68)</f>
        <v>2</v>
      </c>
      <c r="AG66" s="20">
        <f t="shared" si="14"/>
        <v>1</v>
      </c>
      <c r="AH66" s="21">
        <v>15</v>
      </c>
      <c r="AJ66" s="22">
        <v>4</v>
      </c>
      <c r="AK66" s="23">
        <f t="shared" si="15"/>
        <v>0</v>
      </c>
      <c r="AL66" s="24">
        <f>SUM(AK66:AK68)</f>
        <v>0</v>
      </c>
      <c r="AM66" s="7" t="s">
        <v>167</v>
      </c>
      <c r="AN66" s="8" t="s">
        <v>121</v>
      </c>
      <c r="AP66" s="2"/>
      <c r="AQ66" s="18" t="s">
        <v>50</v>
      </c>
      <c r="AR66" s="7" t="s">
        <v>156</v>
      </c>
      <c r="AS66" s="8" t="s">
        <v>121</v>
      </c>
      <c r="AT66" s="19">
        <f>SUM(AU66:AU68)</f>
        <v>2</v>
      </c>
      <c r="AU66" s="20">
        <f t="shared" si="16"/>
        <v>1</v>
      </c>
      <c r="AV66" s="21">
        <v>15</v>
      </c>
      <c r="AX66" s="22">
        <v>13</v>
      </c>
      <c r="AY66" s="23">
        <f t="shared" si="17"/>
        <v>0</v>
      </c>
      <c r="AZ66" s="24">
        <f>SUM(AY66:AY68)</f>
        <v>0</v>
      </c>
      <c r="BA66" s="7" t="s">
        <v>157</v>
      </c>
      <c r="BB66" s="8" t="s">
        <v>121</v>
      </c>
      <c r="BD66" s="2"/>
      <c r="BE66" s="18" t="s">
        <v>50</v>
      </c>
      <c r="BF66" s="7" t="s">
        <v>146</v>
      </c>
      <c r="BG66" s="8" t="s">
        <v>147</v>
      </c>
      <c r="BH66" s="19">
        <f>SUM(BI66:BI68)</f>
        <v>2</v>
      </c>
      <c r="BI66" s="20">
        <f t="shared" si="18"/>
        <v>1</v>
      </c>
      <c r="BJ66" s="21">
        <v>15</v>
      </c>
      <c r="BL66" s="22">
        <v>5</v>
      </c>
      <c r="BM66" s="23">
        <f t="shared" si="19"/>
        <v>0</v>
      </c>
      <c r="BN66" s="24">
        <f>SUM(BM66:BM68)</f>
        <v>0</v>
      </c>
      <c r="BO66" s="7" t="s">
        <v>148</v>
      </c>
      <c r="BP66" s="8" t="s">
        <v>90</v>
      </c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2:82" ht="13.5">
      <c r="B67" s="25"/>
      <c r="C67" s="26"/>
      <c r="D67" s="27"/>
      <c r="E67" s="28">
        <f aca="true" t="shared" si="20" ref="E67:E77">IF(F67&gt;H67,1,0)</f>
        <v>1</v>
      </c>
      <c r="F67" s="29">
        <v>15</v>
      </c>
      <c r="G67" s="30" t="s">
        <v>27</v>
      </c>
      <c r="H67" s="31">
        <v>7</v>
      </c>
      <c r="I67" s="32">
        <f aca="true" t="shared" si="21" ref="I67:I77">IF(H67&gt;F67,1,0)</f>
        <v>0</v>
      </c>
      <c r="J67" s="33"/>
      <c r="K67" s="34"/>
      <c r="L67" s="35"/>
      <c r="N67" s="2"/>
      <c r="P67" s="25"/>
      <c r="Q67" s="26"/>
      <c r="R67" s="27"/>
      <c r="S67" s="28">
        <f aca="true" t="shared" si="22" ref="S67:S77">IF(T67&gt;V67,1,0)</f>
        <v>0</v>
      </c>
      <c r="T67" s="29">
        <v>12</v>
      </c>
      <c r="U67" s="30" t="s">
        <v>27</v>
      </c>
      <c r="V67" s="31">
        <v>15</v>
      </c>
      <c r="W67" s="32">
        <f aca="true" t="shared" si="23" ref="W67:W77">IF(V67&gt;T67,1,0)</f>
        <v>1</v>
      </c>
      <c r="X67" s="33"/>
      <c r="Y67" s="34"/>
      <c r="Z67" s="35"/>
      <c r="AB67" s="2"/>
      <c r="AD67" s="25"/>
      <c r="AE67" s="26"/>
      <c r="AF67" s="27"/>
      <c r="AG67" s="28">
        <f aca="true" t="shared" si="24" ref="AG67:AG77">IF(AH67&gt;AJ67,1,0)</f>
        <v>1</v>
      </c>
      <c r="AH67" s="29">
        <v>15</v>
      </c>
      <c r="AI67" s="30" t="s">
        <v>27</v>
      </c>
      <c r="AJ67" s="31">
        <v>5</v>
      </c>
      <c r="AK67" s="32">
        <f aca="true" t="shared" si="25" ref="AK67:AK77">IF(AJ67&gt;AH67,1,0)</f>
        <v>0</v>
      </c>
      <c r="AL67" s="33"/>
      <c r="AM67" s="34"/>
      <c r="AN67" s="35"/>
      <c r="AP67" s="2"/>
      <c r="AR67" s="25"/>
      <c r="AS67" s="26"/>
      <c r="AT67" s="27"/>
      <c r="AU67" s="28">
        <f aca="true" t="shared" si="26" ref="AU67:AU77">IF(AV67&gt;AX67,1,0)</f>
        <v>1</v>
      </c>
      <c r="AV67" s="29">
        <v>15</v>
      </c>
      <c r="AW67" s="30" t="s">
        <v>27</v>
      </c>
      <c r="AX67" s="31">
        <v>7</v>
      </c>
      <c r="AY67" s="32">
        <f aca="true" t="shared" si="27" ref="AY67:AY77">IF(AX67&gt;AV67,1,0)</f>
        <v>0</v>
      </c>
      <c r="AZ67" s="33"/>
      <c r="BA67" s="34"/>
      <c r="BB67" s="35"/>
      <c r="BD67" s="2"/>
      <c r="BF67" s="25"/>
      <c r="BG67" s="26"/>
      <c r="BH67" s="27"/>
      <c r="BI67" s="28">
        <f aca="true" t="shared" si="28" ref="BI67:BI77">IF(BJ67&gt;BL67,1,0)</f>
        <v>1</v>
      </c>
      <c r="BJ67" s="29">
        <v>15</v>
      </c>
      <c r="BK67" s="30" t="s">
        <v>27</v>
      </c>
      <c r="BL67" s="31">
        <v>5</v>
      </c>
      <c r="BM67" s="32">
        <f aca="true" t="shared" si="29" ref="BM67:BM77">IF(BL67&gt;BJ67,1,0)</f>
        <v>0</v>
      </c>
      <c r="BN67" s="33"/>
      <c r="BO67" s="34"/>
      <c r="BP67" s="35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ht="13.5">
      <c r="A68" s="6">
        <v>123</v>
      </c>
      <c r="B68" s="10"/>
      <c r="C68" s="11"/>
      <c r="D68" s="36"/>
      <c r="E68" s="37">
        <f t="shared" si="20"/>
        <v>0</v>
      </c>
      <c r="F68" s="38"/>
      <c r="H68" s="39"/>
      <c r="I68" s="40">
        <f t="shared" si="21"/>
        <v>0</v>
      </c>
      <c r="J68" s="41"/>
      <c r="K68" s="42"/>
      <c r="L68" s="43"/>
      <c r="M68" s="6">
        <v>223</v>
      </c>
      <c r="N68" s="2"/>
      <c r="O68" s="6">
        <v>433</v>
      </c>
      <c r="P68" s="10"/>
      <c r="Q68" s="11"/>
      <c r="R68" s="36"/>
      <c r="S68" s="37">
        <f t="shared" si="22"/>
        <v>1</v>
      </c>
      <c r="T68" s="38">
        <v>15</v>
      </c>
      <c r="V68" s="39">
        <v>9</v>
      </c>
      <c r="W68" s="40">
        <f t="shared" si="23"/>
        <v>0</v>
      </c>
      <c r="X68" s="41"/>
      <c r="Y68" s="42"/>
      <c r="Z68" s="43"/>
      <c r="AA68" s="6">
        <v>333</v>
      </c>
      <c r="AB68" s="2"/>
      <c r="AC68" s="6">
        <v>143</v>
      </c>
      <c r="AD68" s="10"/>
      <c r="AE68" s="11"/>
      <c r="AF68" s="36"/>
      <c r="AG68" s="37">
        <f t="shared" si="24"/>
        <v>0</v>
      </c>
      <c r="AH68" s="38"/>
      <c r="AJ68" s="39"/>
      <c r="AK68" s="40">
        <f t="shared" si="25"/>
        <v>0</v>
      </c>
      <c r="AL68" s="41"/>
      <c r="AM68" s="42"/>
      <c r="AN68" s="43"/>
      <c r="AO68" s="6">
        <v>243</v>
      </c>
      <c r="AP68" s="2"/>
      <c r="AQ68" s="6">
        <v>153</v>
      </c>
      <c r="AR68" s="10"/>
      <c r="AS68" s="11"/>
      <c r="AT68" s="36"/>
      <c r="AU68" s="37">
        <f t="shared" si="26"/>
        <v>0</v>
      </c>
      <c r="AV68" s="38"/>
      <c r="AX68" s="39"/>
      <c r="AY68" s="40">
        <f t="shared" si="27"/>
        <v>0</v>
      </c>
      <c r="AZ68" s="41"/>
      <c r="BA68" s="42"/>
      <c r="BB68" s="43"/>
      <c r="BC68" s="6">
        <v>253</v>
      </c>
      <c r="BD68" s="2"/>
      <c r="BE68" s="6">
        <v>163</v>
      </c>
      <c r="BF68" s="10"/>
      <c r="BG68" s="11"/>
      <c r="BH68" s="36"/>
      <c r="BI68" s="37">
        <f t="shared" si="28"/>
        <v>0</v>
      </c>
      <c r="BJ68" s="38"/>
      <c r="BL68" s="39"/>
      <c r="BM68" s="40">
        <f t="shared" si="29"/>
        <v>0</v>
      </c>
      <c r="BN68" s="41"/>
      <c r="BO68" s="42"/>
      <c r="BP68" s="43"/>
      <c r="BQ68" s="6">
        <v>863</v>
      </c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ht="13.5">
      <c r="A69" s="18" t="s">
        <v>51</v>
      </c>
      <c r="B69" s="7" t="s">
        <v>188</v>
      </c>
      <c r="C69" s="8" t="s">
        <v>86</v>
      </c>
      <c r="D69" s="19">
        <f>SUM(E69:E71)</f>
        <v>0</v>
      </c>
      <c r="E69" s="20">
        <f t="shared" si="20"/>
        <v>0</v>
      </c>
      <c r="F69" s="21">
        <v>12</v>
      </c>
      <c r="H69" s="22">
        <v>15</v>
      </c>
      <c r="I69" s="23">
        <f t="shared" si="21"/>
        <v>1</v>
      </c>
      <c r="J69" s="24">
        <f>SUM(I69:I71)</f>
        <v>2</v>
      </c>
      <c r="K69" s="7" t="s">
        <v>187</v>
      </c>
      <c r="L69" s="8" t="s">
        <v>121</v>
      </c>
      <c r="N69" s="2"/>
      <c r="O69" s="18" t="s">
        <v>51</v>
      </c>
      <c r="P69" s="7" t="s">
        <v>178</v>
      </c>
      <c r="Q69" s="8" t="s">
        <v>121</v>
      </c>
      <c r="R69" s="19">
        <f>SUM(S69:S71)</f>
        <v>2</v>
      </c>
      <c r="S69" s="20">
        <f t="shared" si="22"/>
        <v>0</v>
      </c>
      <c r="T69" s="21">
        <v>10</v>
      </c>
      <c r="V69" s="22">
        <v>15</v>
      </c>
      <c r="W69" s="23">
        <f t="shared" si="23"/>
        <v>1</v>
      </c>
      <c r="X69" s="24">
        <f>SUM(W69:W71)</f>
        <v>1</v>
      </c>
      <c r="Y69" s="7" t="s">
        <v>179</v>
      </c>
      <c r="Z69" s="8" t="s">
        <v>86</v>
      </c>
      <c r="AB69" s="2"/>
      <c r="AC69" s="18" t="s">
        <v>51</v>
      </c>
      <c r="AD69" s="7" t="s">
        <v>169</v>
      </c>
      <c r="AE69" s="8" t="s">
        <v>134</v>
      </c>
      <c r="AF69" s="19">
        <f>SUM(AG69:AG71)</f>
        <v>2</v>
      </c>
      <c r="AG69" s="20">
        <f t="shared" si="24"/>
        <v>1</v>
      </c>
      <c r="AH69" s="21">
        <v>15</v>
      </c>
      <c r="AJ69" s="22">
        <v>12</v>
      </c>
      <c r="AK69" s="23">
        <f t="shared" si="25"/>
        <v>0</v>
      </c>
      <c r="AL69" s="24">
        <f>SUM(AK69:AK71)</f>
        <v>0</v>
      </c>
      <c r="AM69" s="7" t="s">
        <v>170</v>
      </c>
      <c r="AN69" s="8" t="s">
        <v>100</v>
      </c>
      <c r="AP69" s="2"/>
      <c r="AQ69" s="18" t="s">
        <v>51</v>
      </c>
      <c r="AR69" s="7" t="s">
        <v>161</v>
      </c>
      <c r="AS69" s="8" t="s">
        <v>147</v>
      </c>
      <c r="AT69" s="19">
        <f>SUM(AU69:AU71)</f>
        <v>2</v>
      </c>
      <c r="AU69" s="20">
        <f t="shared" si="26"/>
        <v>1</v>
      </c>
      <c r="AV69" s="21">
        <v>15</v>
      </c>
      <c r="AX69" s="22">
        <v>10</v>
      </c>
      <c r="AY69" s="23">
        <f t="shared" si="27"/>
        <v>0</v>
      </c>
      <c r="AZ69" s="24">
        <f>SUM(AY69:AY71)</f>
        <v>1</v>
      </c>
      <c r="BA69" s="7" t="s">
        <v>162</v>
      </c>
      <c r="BB69" s="8" t="s">
        <v>107</v>
      </c>
      <c r="BD69" s="2"/>
      <c r="BE69" s="18" t="s">
        <v>51</v>
      </c>
      <c r="BF69" s="7" t="s">
        <v>152</v>
      </c>
      <c r="BG69" s="8" t="s">
        <v>98</v>
      </c>
      <c r="BH69" s="19">
        <f>SUM(BI69:BI71)</f>
        <v>0</v>
      </c>
      <c r="BI69" s="20">
        <f t="shared" si="28"/>
        <v>0</v>
      </c>
      <c r="BJ69" s="21">
        <v>5</v>
      </c>
      <c r="BL69" s="22">
        <v>15</v>
      </c>
      <c r="BM69" s="23">
        <f t="shared" si="29"/>
        <v>1</v>
      </c>
      <c r="BN69" s="24">
        <f>SUM(BM69:BM71)</f>
        <v>2</v>
      </c>
      <c r="BO69" s="7" t="s">
        <v>151</v>
      </c>
      <c r="BP69" s="8" t="s">
        <v>113</v>
      </c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2:82" ht="13.5">
      <c r="B70" s="25"/>
      <c r="C70" s="26"/>
      <c r="D70" s="27"/>
      <c r="E70" s="28">
        <f t="shared" si="20"/>
        <v>0</v>
      </c>
      <c r="F70" s="29">
        <v>12</v>
      </c>
      <c r="G70" s="30" t="s">
        <v>27</v>
      </c>
      <c r="H70" s="31">
        <v>15</v>
      </c>
      <c r="I70" s="32">
        <f t="shared" si="21"/>
        <v>1</v>
      </c>
      <c r="J70" s="33"/>
      <c r="K70" s="34"/>
      <c r="L70" s="35"/>
      <c r="N70" s="2"/>
      <c r="P70" s="25"/>
      <c r="Q70" s="26"/>
      <c r="R70" s="27"/>
      <c r="S70" s="28">
        <f t="shared" si="22"/>
        <v>1</v>
      </c>
      <c r="T70" s="29">
        <v>15</v>
      </c>
      <c r="U70" s="30" t="s">
        <v>27</v>
      </c>
      <c r="V70" s="31">
        <v>4</v>
      </c>
      <c r="W70" s="32">
        <f t="shared" si="23"/>
        <v>0</v>
      </c>
      <c r="X70" s="33"/>
      <c r="Y70" s="34"/>
      <c r="Z70" s="35"/>
      <c r="AB70" s="2"/>
      <c r="AD70" s="25"/>
      <c r="AE70" s="26"/>
      <c r="AF70" s="27"/>
      <c r="AG70" s="28">
        <f t="shared" si="24"/>
        <v>1</v>
      </c>
      <c r="AH70" s="29">
        <v>15</v>
      </c>
      <c r="AI70" s="30" t="s">
        <v>27</v>
      </c>
      <c r="AJ70" s="31">
        <v>11</v>
      </c>
      <c r="AK70" s="32">
        <f t="shared" si="25"/>
        <v>0</v>
      </c>
      <c r="AL70" s="33"/>
      <c r="AM70" s="34"/>
      <c r="AN70" s="35"/>
      <c r="AP70" s="2"/>
      <c r="AR70" s="25"/>
      <c r="AS70" s="26"/>
      <c r="AT70" s="27"/>
      <c r="AU70" s="28">
        <f t="shared" si="26"/>
        <v>0</v>
      </c>
      <c r="AV70" s="29">
        <v>8</v>
      </c>
      <c r="AW70" s="30" t="s">
        <v>27</v>
      </c>
      <c r="AX70" s="31">
        <v>15</v>
      </c>
      <c r="AY70" s="32">
        <f t="shared" si="27"/>
        <v>1</v>
      </c>
      <c r="AZ70" s="33"/>
      <c r="BA70" s="34"/>
      <c r="BB70" s="35"/>
      <c r="BD70" s="2"/>
      <c r="BF70" s="25"/>
      <c r="BG70" s="26"/>
      <c r="BH70" s="27"/>
      <c r="BI70" s="28">
        <f t="shared" si="28"/>
        <v>0</v>
      </c>
      <c r="BJ70" s="29">
        <v>12</v>
      </c>
      <c r="BK70" s="30" t="s">
        <v>27</v>
      </c>
      <c r="BL70" s="31">
        <v>15</v>
      </c>
      <c r="BM70" s="32">
        <f t="shared" si="29"/>
        <v>1</v>
      </c>
      <c r="BN70" s="33"/>
      <c r="BO70" s="34"/>
      <c r="BP70" s="35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ht="13.5">
      <c r="A71" s="6">
        <v>523</v>
      </c>
      <c r="B71" s="10"/>
      <c r="C71" s="11"/>
      <c r="D71" s="36"/>
      <c r="E71" s="37">
        <f t="shared" si="20"/>
        <v>0</v>
      </c>
      <c r="F71" s="38"/>
      <c r="H71" s="39"/>
      <c r="I71" s="40">
        <f t="shared" si="21"/>
        <v>0</v>
      </c>
      <c r="J71" s="41"/>
      <c r="K71" s="42"/>
      <c r="L71" s="43"/>
      <c r="M71" s="6">
        <v>923</v>
      </c>
      <c r="N71" s="2"/>
      <c r="O71" s="6">
        <v>933</v>
      </c>
      <c r="P71" s="10"/>
      <c r="Q71" s="11"/>
      <c r="R71" s="36"/>
      <c r="S71" s="37">
        <f t="shared" si="22"/>
        <v>1</v>
      </c>
      <c r="T71" s="38">
        <v>15</v>
      </c>
      <c r="V71" s="39">
        <v>11</v>
      </c>
      <c r="W71" s="40">
        <f t="shared" si="23"/>
        <v>0</v>
      </c>
      <c r="X71" s="41"/>
      <c r="Y71" s="42"/>
      <c r="Z71" s="43"/>
      <c r="AA71" s="6">
        <v>533</v>
      </c>
      <c r="AB71" s="2"/>
      <c r="AC71" s="6">
        <v>543</v>
      </c>
      <c r="AD71" s="10"/>
      <c r="AE71" s="11"/>
      <c r="AF71" s="36"/>
      <c r="AG71" s="37">
        <f t="shared" si="24"/>
        <v>0</v>
      </c>
      <c r="AH71" s="38"/>
      <c r="AJ71" s="39"/>
      <c r="AK71" s="40">
        <f t="shared" si="25"/>
        <v>0</v>
      </c>
      <c r="AL71" s="41"/>
      <c r="AM71" s="42"/>
      <c r="AN71" s="43"/>
      <c r="AO71" s="6">
        <v>443</v>
      </c>
      <c r="AP71" s="2"/>
      <c r="AQ71" s="6">
        <v>453</v>
      </c>
      <c r="AR71" s="10"/>
      <c r="AS71" s="11"/>
      <c r="AT71" s="36"/>
      <c r="AU71" s="37">
        <f t="shared" si="26"/>
        <v>1</v>
      </c>
      <c r="AV71" s="38">
        <v>16</v>
      </c>
      <c r="AX71" s="39">
        <v>14</v>
      </c>
      <c r="AY71" s="40">
        <f t="shared" si="27"/>
        <v>0</v>
      </c>
      <c r="AZ71" s="41"/>
      <c r="BA71" s="42"/>
      <c r="BB71" s="43"/>
      <c r="BC71" s="6">
        <v>753</v>
      </c>
      <c r="BD71" s="2"/>
      <c r="BE71" s="6">
        <v>963</v>
      </c>
      <c r="BF71" s="10"/>
      <c r="BG71" s="11"/>
      <c r="BH71" s="36"/>
      <c r="BI71" s="37">
        <f t="shared" si="28"/>
        <v>0</v>
      </c>
      <c r="BJ71" s="38"/>
      <c r="BL71" s="39"/>
      <c r="BM71" s="40">
        <f t="shared" si="29"/>
        <v>0</v>
      </c>
      <c r="BN71" s="41"/>
      <c r="BO71" s="42"/>
      <c r="BP71" s="43"/>
      <c r="BQ71" s="6">
        <v>563</v>
      </c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ht="13.5">
      <c r="A72" s="18" t="s">
        <v>52</v>
      </c>
      <c r="B72" s="7" t="s">
        <v>186</v>
      </c>
      <c r="C72" s="8" t="s">
        <v>86</v>
      </c>
      <c r="D72" s="19">
        <f>SUM(E72:E74)</f>
        <v>0</v>
      </c>
      <c r="E72" s="20">
        <f t="shared" si="20"/>
        <v>0</v>
      </c>
      <c r="F72" s="21">
        <v>12</v>
      </c>
      <c r="H72" s="22">
        <v>15</v>
      </c>
      <c r="I72" s="23">
        <f t="shared" si="21"/>
        <v>1</v>
      </c>
      <c r="J72" s="24">
        <f>SUM(I72:I74)</f>
        <v>2</v>
      </c>
      <c r="K72" s="7" t="s">
        <v>185</v>
      </c>
      <c r="L72" s="8" t="s">
        <v>90</v>
      </c>
      <c r="N72" s="2"/>
      <c r="O72" s="18" t="s">
        <v>52</v>
      </c>
      <c r="P72" s="7" t="s">
        <v>176</v>
      </c>
      <c r="Q72" s="8" t="s">
        <v>121</v>
      </c>
      <c r="R72" s="19">
        <f>SUM(S72:S74)</f>
        <v>2</v>
      </c>
      <c r="S72" s="20">
        <f t="shared" si="22"/>
        <v>1</v>
      </c>
      <c r="T72" s="21">
        <v>15</v>
      </c>
      <c r="V72" s="22">
        <v>10</v>
      </c>
      <c r="W72" s="23">
        <f t="shared" si="23"/>
        <v>0</v>
      </c>
      <c r="X72" s="24">
        <f>SUM(W72:W74)</f>
        <v>0</v>
      </c>
      <c r="Y72" s="7" t="s">
        <v>177</v>
      </c>
      <c r="Z72" s="8" t="s">
        <v>86</v>
      </c>
      <c r="AB72" s="2"/>
      <c r="AC72" s="18" t="s">
        <v>52</v>
      </c>
      <c r="AD72" s="7" t="s">
        <v>117</v>
      </c>
      <c r="AE72" s="8" t="s">
        <v>86</v>
      </c>
      <c r="AF72" s="19">
        <f>SUM(AG72:AG74)</f>
        <v>2</v>
      </c>
      <c r="AG72" s="20">
        <f t="shared" si="24"/>
        <v>1</v>
      </c>
      <c r="AH72" s="21">
        <v>15</v>
      </c>
      <c r="AJ72" s="22">
        <v>4</v>
      </c>
      <c r="AK72" s="23">
        <f t="shared" si="25"/>
        <v>0</v>
      </c>
      <c r="AL72" s="24">
        <f>SUM(AK72:AK74)</f>
        <v>0</v>
      </c>
      <c r="AM72" s="7" t="s">
        <v>168</v>
      </c>
      <c r="AN72" s="8" t="s">
        <v>109</v>
      </c>
      <c r="AP72" s="2"/>
      <c r="AQ72" s="18" t="s">
        <v>52</v>
      </c>
      <c r="AR72" s="7" t="s">
        <v>158</v>
      </c>
      <c r="AS72" s="8" t="s">
        <v>159</v>
      </c>
      <c r="AT72" s="19">
        <f>SUM(AU72:AU74)</f>
        <v>2</v>
      </c>
      <c r="AU72" s="20">
        <f t="shared" si="26"/>
        <v>1</v>
      </c>
      <c r="AV72" s="21">
        <v>15</v>
      </c>
      <c r="AX72" s="22">
        <v>10</v>
      </c>
      <c r="AY72" s="23">
        <f t="shared" si="27"/>
        <v>0</v>
      </c>
      <c r="AZ72" s="24">
        <f>SUM(AY72:AY74)</f>
        <v>0</v>
      </c>
      <c r="BA72" s="7" t="s">
        <v>160</v>
      </c>
      <c r="BB72" s="8" t="s">
        <v>121</v>
      </c>
      <c r="BD72" s="2"/>
      <c r="BE72" s="18" t="s">
        <v>52</v>
      </c>
      <c r="BF72" s="7" t="s">
        <v>149</v>
      </c>
      <c r="BG72" s="8" t="s">
        <v>88</v>
      </c>
      <c r="BH72" s="19">
        <f>SUM(BI72:BI74)</f>
        <v>2</v>
      </c>
      <c r="BI72" s="20">
        <f t="shared" si="28"/>
        <v>1</v>
      </c>
      <c r="BJ72" s="21">
        <v>15</v>
      </c>
      <c r="BL72" s="22">
        <v>8</v>
      </c>
      <c r="BM72" s="23">
        <f t="shared" si="29"/>
        <v>0</v>
      </c>
      <c r="BN72" s="24">
        <f>SUM(BM72:BM74)</f>
        <v>0</v>
      </c>
      <c r="BO72" s="7" t="s">
        <v>150</v>
      </c>
      <c r="BP72" s="8" t="s">
        <v>100</v>
      </c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2:82" ht="13.5">
      <c r="B73" s="25"/>
      <c r="C73" s="26"/>
      <c r="D73" s="27"/>
      <c r="E73" s="28">
        <f t="shared" si="20"/>
        <v>0</v>
      </c>
      <c r="F73" s="29">
        <v>8</v>
      </c>
      <c r="G73" s="30" t="s">
        <v>27</v>
      </c>
      <c r="H73" s="31">
        <v>15</v>
      </c>
      <c r="I73" s="32">
        <f t="shared" si="21"/>
        <v>1</v>
      </c>
      <c r="J73" s="33"/>
      <c r="K73" s="34"/>
      <c r="L73" s="35"/>
      <c r="N73" s="2"/>
      <c r="P73" s="25"/>
      <c r="Q73" s="26"/>
      <c r="R73" s="27"/>
      <c r="S73" s="28">
        <f t="shared" si="22"/>
        <v>1</v>
      </c>
      <c r="T73" s="29">
        <v>15</v>
      </c>
      <c r="U73" s="30" t="s">
        <v>27</v>
      </c>
      <c r="V73" s="31">
        <v>13</v>
      </c>
      <c r="W73" s="32">
        <f t="shared" si="23"/>
        <v>0</v>
      </c>
      <c r="X73" s="33"/>
      <c r="Y73" s="34"/>
      <c r="Z73" s="35"/>
      <c r="AB73" s="2"/>
      <c r="AD73" s="25"/>
      <c r="AE73" s="26"/>
      <c r="AF73" s="27"/>
      <c r="AG73" s="28">
        <f t="shared" si="24"/>
        <v>1</v>
      </c>
      <c r="AH73" s="29">
        <v>15</v>
      </c>
      <c r="AI73" s="30" t="s">
        <v>27</v>
      </c>
      <c r="AJ73" s="31">
        <v>6</v>
      </c>
      <c r="AK73" s="32">
        <f t="shared" si="25"/>
        <v>0</v>
      </c>
      <c r="AL73" s="33"/>
      <c r="AM73" s="34"/>
      <c r="AN73" s="35"/>
      <c r="AP73" s="2"/>
      <c r="AR73" s="25"/>
      <c r="AS73" s="26"/>
      <c r="AT73" s="27"/>
      <c r="AU73" s="28">
        <f t="shared" si="26"/>
        <v>1</v>
      </c>
      <c r="AV73" s="29">
        <v>16</v>
      </c>
      <c r="AW73" s="30" t="s">
        <v>27</v>
      </c>
      <c r="AX73" s="31">
        <v>14</v>
      </c>
      <c r="AY73" s="32">
        <f t="shared" si="27"/>
        <v>0</v>
      </c>
      <c r="AZ73" s="33"/>
      <c r="BA73" s="34"/>
      <c r="BB73" s="35"/>
      <c r="BD73" s="2"/>
      <c r="BF73" s="25"/>
      <c r="BG73" s="26"/>
      <c r="BH73" s="27"/>
      <c r="BI73" s="28">
        <f t="shared" si="28"/>
        <v>1</v>
      </c>
      <c r="BJ73" s="29">
        <v>15</v>
      </c>
      <c r="BK73" s="30" t="s">
        <v>27</v>
      </c>
      <c r="BL73" s="31">
        <v>3</v>
      </c>
      <c r="BM73" s="32">
        <f t="shared" si="29"/>
        <v>0</v>
      </c>
      <c r="BN73" s="33"/>
      <c r="BO73" s="34"/>
      <c r="BP73" s="35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ht="13.5">
      <c r="A74" s="6">
        <v>623</v>
      </c>
      <c r="B74" s="10"/>
      <c r="C74" s="11"/>
      <c r="D74" s="36"/>
      <c r="E74" s="37">
        <f t="shared" si="20"/>
        <v>0</v>
      </c>
      <c r="F74" s="38"/>
      <c r="H74" s="39"/>
      <c r="I74" s="40">
        <f t="shared" si="21"/>
        <v>0</v>
      </c>
      <c r="J74" s="41"/>
      <c r="K74" s="42"/>
      <c r="L74" s="43"/>
      <c r="M74" s="6">
        <v>423</v>
      </c>
      <c r="N74" s="2"/>
      <c r="O74" s="6">
        <v>233</v>
      </c>
      <c r="P74" s="10"/>
      <c r="Q74" s="11"/>
      <c r="R74" s="36"/>
      <c r="S74" s="37">
        <f t="shared" si="22"/>
        <v>0</v>
      </c>
      <c r="T74" s="38"/>
      <c r="V74" s="39"/>
      <c r="W74" s="40">
        <f t="shared" si="23"/>
        <v>0</v>
      </c>
      <c r="X74" s="41"/>
      <c r="Y74" s="42"/>
      <c r="Z74" s="43"/>
      <c r="AA74" s="6">
        <v>133</v>
      </c>
      <c r="AB74" s="2"/>
      <c r="AC74" s="6">
        <v>343</v>
      </c>
      <c r="AD74" s="10"/>
      <c r="AE74" s="11"/>
      <c r="AF74" s="36"/>
      <c r="AG74" s="37">
        <f t="shared" si="24"/>
        <v>0</v>
      </c>
      <c r="AH74" s="38"/>
      <c r="AJ74" s="39"/>
      <c r="AK74" s="40">
        <f t="shared" si="25"/>
        <v>0</v>
      </c>
      <c r="AL74" s="41"/>
      <c r="AM74" s="42"/>
      <c r="AN74" s="43"/>
      <c r="AO74" s="6">
        <v>943</v>
      </c>
      <c r="AP74" s="2"/>
      <c r="AQ74" s="6">
        <v>353</v>
      </c>
      <c r="AR74" s="10"/>
      <c r="AS74" s="11"/>
      <c r="AT74" s="36"/>
      <c r="AU74" s="37">
        <f t="shared" si="26"/>
        <v>0</v>
      </c>
      <c r="AV74" s="38"/>
      <c r="AX74" s="39"/>
      <c r="AY74" s="40">
        <f t="shared" si="27"/>
        <v>0</v>
      </c>
      <c r="AZ74" s="41"/>
      <c r="BA74" s="42"/>
      <c r="BB74" s="43"/>
      <c r="BC74" s="6">
        <v>553</v>
      </c>
      <c r="BD74" s="2"/>
      <c r="BE74" s="6">
        <v>363</v>
      </c>
      <c r="BF74" s="10"/>
      <c r="BG74" s="11"/>
      <c r="BH74" s="36"/>
      <c r="BI74" s="37">
        <f t="shared" si="28"/>
        <v>0</v>
      </c>
      <c r="BJ74" s="38"/>
      <c r="BL74" s="39"/>
      <c r="BM74" s="40">
        <f t="shared" si="29"/>
        <v>0</v>
      </c>
      <c r="BN74" s="41"/>
      <c r="BO74" s="42"/>
      <c r="BP74" s="43"/>
      <c r="BQ74" s="6">
        <v>663</v>
      </c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ht="13.5">
      <c r="A75" s="18" t="s">
        <v>53</v>
      </c>
      <c r="B75" s="7" t="s">
        <v>190</v>
      </c>
      <c r="C75" s="8" t="s">
        <v>113</v>
      </c>
      <c r="D75" s="19">
        <f>SUM(E75:E77)</f>
        <v>0</v>
      </c>
      <c r="E75" s="20">
        <f t="shared" si="20"/>
        <v>0</v>
      </c>
      <c r="F75" s="21">
        <v>11</v>
      </c>
      <c r="H75" s="22">
        <v>15</v>
      </c>
      <c r="I75" s="23">
        <f t="shared" si="21"/>
        <v>1</v>
      </c>
      <c r="J75" s="24">
        <f>SUM(I75:I77)</f>
        <v>2</v>
      </c>
      <c r="K75" s="7" t="s">
        <v>189</v>
      </c>
      <c r="L75" s="8" t="s">
        <v>134</v>
      </c>
      <c r="N75" s="2"/>
      <c r="O75" s="18" t="s">
        <v>53</v>
      </c>
      <c r="P75" s="7" t="s">
        <v>181</v>
      </c>
      <c r="Q75" s="8" t="s">
        <v>121</v>
      </c>
      <c r="R75" s="19">
        <f>SUM(S75:S77)</f>
        <v>1</v>
      </c>
      <c r="S75" s="20">
        <f t="shared" si="22"/>
        <v>1</v>
      </c>
      <c r="T75" s="21">
        <v>15</v>
      </c>
      <c r="V75" s="22">
        <v>13</v>
      </c>
      <c r="W75" s="23">
        <f t="shared" si="23"/>
        <v>0</v>
      </c>
      <c r="X75" s="24">
        <f>SUM(W75:W77)</f>
        <v>2</v>
      </c>
      <c r="Y75" s="7" t="s">
        <v>180</v>
      </c>
      <c r="Z75" s="8" t="s">
        <v>121</v>
      </c>
      <c r="AB75" s="2"/>
      <c r="AC75" s="18" t="s">
        <v>53</v>
      </c>
      <c r="AD75" s="7" t="s">
        <v>171</v>
      </c>
      <c r="AE75" s="8" t="s">
        <v>98</v>
      </c>
      <c r="AF75" s="19">
        <f>SUM(AG75:AG77)</f>
        <v>2</v>
      </c>
      <c r="AG75" s="20">
        <f t="shared" si="24"/>
        <v>1</v>
      </c>
      <c r="AH75" s="21">
        <v>15</v>
      </c>
      <c r="AJ75" s="22">
        <v>10</v>
      </c>
      <c r="AK75" s="23">
        <f t="shared" si="25"/>
        <v>0</v>
      </c>
      <c r="AL75" s="24">
        <f>SUM(AK75:AK77)</f>
        <v>1</v>
      </c>
      <c r="AM75" s="7" t="s">
        <v>172</v>
      </c>
      <c r="AN75" s="8" t="s">
        <v>134</v>
      </c>
      <c r="AP75" s="2"/>
      <c r="AQ75" s="18" t="s">
        <v>53</v>
      </c>
      <c r="AR75" s="7" t="s">
        <v>163</v>
      </c>
      <c r="AS75" s="8" t="s">
        <v>86</v>
      </c>
      <c r="AT75" s="19">
        <f>SUM(AU75:AU77)</f>
        <v>2</v>
      </c>
      <c r="AU75" s="20">
        <f t="shared" si="26"/>
        <v>1</v>
      </c>
      <c r="AV75" s="21">
        <v>15</v>
      </c>
      <c r="AX75" s="22">
        <v>7</v>
      </c>
      <c r="AY75" s="23">
        <f t="shared" si="27"/>
        <v>0</v>
      </c>
      <c r="AZ75" s="24">
        <f>SUM(AY75:AY77)</f>
        <v>0</v>
      </c>
      <c r="BA75" s="7" t="s">
        <v>164</v>
      </c>
      <c r="BB75" s="8" t="s">
        <v>86</v>
      </c>
      <c r="BD75" s="2"/>
      <c r="BE75" s="18" t="s">
        <v>53</v>
      </c>
      <c r="BF75" s="7" t="s">
        <v>153</v>
      </c>
      <c r="BG75" s="8" t="s">
        <v>107</v>
      </c>
      <c r="BH75" s="19">
        <f>SUM(BI75:BI77)</f>
        <v>2</v>
      </c>
      <c r="BI75" s="20">
        <f t="shared" si="28"/>
        <v>1</v>
      </c>
      <c r="BJ75" s="21">
        <v>15</v>
      </c>
      <c r="BL75" s="22">
        <v>13</v>
      </c>
      <c r="BM75" s="23">
        <f t="shared" si="29"/>
        <v>0</v>
      </c>
      <c r="BN75" s="24">
        <f>SUM(BM75:BM77)</f>
        <v>0</v>
      </c>
      <c r="BO75" s="7" t="s">
        <v>154</v>
      </c>
      <c r="BP75" s="8" t="s">
        <v>127</v>
      </c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2:82" ht="13.5">
      <c r="B76" s="25"/>
      <c r="C76" s="26"/>
      <c r="D76" s="27"/>
      <c r="E76" s="28">
        <f t="shared" si="20"/>
        <v>0</v>
      </c>
      <c r="F76" s="29">
        <v>6</v>
      </c>
      <c r="G76" s="30" t="s">
        <v>27</v>
      </c>
      <c r="H76" s="31">
        <v>15</v>
      </c>
      <c r="I76" s="32">
        <f t="shared" si="21"/>
        <v>1</v>
      </c>
      <c r="J76" s="33"/>
      <c r="K76" s="34"/>
      <c r="L76" s="35"/>
      <c r="N76" s="2"/>
      <c r="P76" s="25"/>
      <c r="Q76" s="26"/>
      <c r="R76" s="27"/>
      <c r="S76" s="28">
        <f t="shared" si="22"/>
        <v>0</v>
      </c>
      <c r="T76" s="29">
        <v>5</v>
      </c>
      <c r="U76" s="30" t="s">
        <v>27</v>
      </c>
      <c r="V76" s="31">
        <v>15</v>
      </c>
      <c r="W76" s="32">
        <f t="shared" si="23"/>
        <v>1</v>
      </c>
      <c r="X76" s="33"/>
      <c r="Y76" s="34"/>
      <c r="Z76" s="35"/>
      <c r="AB76" s="2"/>
      <c r="AD76" s="25"/>
      <c r="AE76" s="26"/>
      <c r="AF76" s="27"/>
      <c r="AG76" s="28">
        <f t="shared" si="24"/>
        <v>0</v>
      </c>
      <c r="AH76" s="29">
        <v>10</v>
      </c>
      <c r="AI76" s="30" t="s">
        <v>27</v>
      </c>
      <c r="AJ76" s="31">
        <v>15</v>
      </c>
      <c r="AK76" s="32">
        <f t="shared" si="25"/>
        <v>1</v>
      </c>
      <c r="AL76" s="33"/>
      <c r="AM76" s="34"/>
      <c r="AN76" s="35"/>
      <c r="AP76" s="2"/>
      <c r="AR76" s="25"/>
      <c r="AS76" s="26"/>
      <c r="AT76" s="27"/>
      <c r="AU76" s="28">
        <f t="shared" si="26"/>
        <v>1</v>
      </c>
      <c r="AV76" s="29">
        <v>15</v>
      </c>
      <c r="AW76" s="30" t="s">
        <v>27</v>
      </c>
      <c r="AX76" s="31">
        <v>10</v>
      </c>
      <c r="AY76" s="32">
        <f t="shared" si="27"/>
        <v>0</v>
      </c>
      <c r="AZ76" s="33"/>
      <c r="BA76" s="34"/>
      <c r="BB76" s="35"/>
      <c r="BD76" s="2"/>
      <c r="BF76" s="25"/>
      <c r="BG76" s="26"/>
      <c r="BH76" s="27"/>
      <c r="BI76" s="28">
        <f t="shared" si="28"/>
        <v>1</v>
      </c>
      <c r="BJ76" s="29">
        <v>15</v>
      </c>
      <c r="BK76" s="30" t="s">
        <v>27</v>
      </c>
      <c r="BL76" s="31">
        <v>13</v>
      </c>
      <c r="BM76" s="32">
        <f t="shared" si="29"/>
        <v>0</v>
      </c>
      <c r="BN76" s="33"/>
      <c r="BO76" s="34"/>
      <c r="BP76" s="35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spans="1:82" ht="13.5">
      <c r="A77" s="6">
        <v>723</v>
      </c>
      <c r="B77" s="10"/>
      <c r="C77" s="11"/>
      <c r="D77" s="36"/>
      <c r="E77" s="37">
        <f t="shared" si="20"/>
        <v>0</v>
      </c>
      <c r="F77" s="38"/>
      <c r="H77" s="39"/>
      <c r="I77" s="40">
        <f t="shared" si="21"/>
        <v>0</v>
      </c>
      <c r="J77" s="41"/>
      <c r="K77" s="42"/>
      <c r="L77" s="43"/>
      <c r="M77" s="6">
        <v>323</v>
      </c>
      <c r="N77" s="2"/>
      <c r="O77" s="6">
        <v>733</v>
      </c>
      <c r="P77" s="10"/>
      <c r="Q77" s="11"/>
      <c r="R77" s="36"/>
      <c r="S77" s="37">
        <f t="shared" si="22"/>
        <v>0</v>
      </c>
      <c r="T77" s="38">
        <v>8</v>
      </c>
      <c r="V77" s="39">
        <v>15</v>
      </c>
      <c r="W77" s="40">
        <f t="shared" si="23"/>
        <v>1</v>
      </c>
      <c r="X77" s="41"/>
      <c r="Y77" s="42"/>
      <c r="Z77" s="43"/>
      <c r="AA77" s="6">
        <v>633</v>
      </c>
      <c r="AB77" s="2"/>
      <c r="AC77" s="6">
        <v>643</v>
      </c>
      <c r="AD77" s="10"/>
      <c r="AE77" s="11"/>
      <c r="AF77" s="36"/>
      <c r="AG77" s="37">
        <f t="shared" si="24"/>
        <v>1</v>
      </c>
      <c r="AH77" s="38">
        <v>17</v>
      </c>
      <c r="AJ77" s="39">
        <v>15</v>
      </c>
      <c r="AK77" s="40">
        <f t="shared" si="25"/>
        <v>0</v>
      </c>
      <c r="AL77" s="41"/>
      <c r="AM77" s="42"/>
      <c r="AN77" s="43"/>
      <c r="AO77" s="6">
        <v>743</v>
      </c>
      <c r="AP77" s="2"/>
      <c r="AQ77" s="6">
        <v>653</v>
      </c>
      <c r="AR77" s="10"/>
      <c r="AS77" s="11"/>
      <c r="AT77" s="36"/>
      <c r="AU77" s="37">
        <f t="shared" si="26"/>
        <v>0</v>
      </c>
      <c r="AV77" s="38"/>
      <c r="AX77" s="39"/>
      <c r="AY77" s="40">
        <f t="shared" si="27"/>
        <v>0</v>
      </c>
      <c r="AZ77" s="41"/>
      <c r="BA77" s="42"/>
      <c r="BB77" s="43"/>
      <c r="BC77" s="6">
        <v>853</v>
      </c>
      <c r="BD77" s="2"/>
      <c r="BE77" s="6">
        <v>763</v>
      </c>
      <c r="BF77" s="10"/>
      <c r="BG77" s="11"/>
      <c r="BH77" s="36"/>
      <c r="BI77" s="37">
        <f t="shared" si="28"/>
        <v>0</v>
      </c>
      <c r="BJ77" s="38"/>
      <c r="BL77" s="39"/>
      <c r="BM77" s="40">
        <f t="shared" si="29"/>
        <v>0</v>
      </c>
      <c r="BN77" s="41"/>
      <c r="BO77" s="42"/>
      <c r="BP77" s="43"/>
      <c r="BQ77" s="6">
        <v>263</v>
      </c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</row>
  </sheetData>
  <sheetProtection/>
  <mergeCells count="5">
    <mergeCell ref="BF1:BG1"/>
    <mergeCell ref="B1:C1"/>
    <mergeCell ref="P1:Q1"/>
    <mergeCell ref="AD1:AE1"/>
    <mergeCell ref="AR1:AS1"/>
  </mergeCell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83</v>
      </c>
      <c r="C4" s="121"/>
      <c r="D4" s="121"/>
      <c r="E4" s="121"/>
      <c r="F4" s="121"/>
      <c r="G4" s="121"/>
      <c r="H4" s="121"/>
      <c r="I4" s="121"/>
    </row>
    <row r="5" spans="1:16" ht="37.5" customHeight="1">
      <c r="A5" s="107">
        <f>E31</f>
        <v>121</v>
      </c>
      <c r="B5" s="105" t="str">
        <f>G31</f>
        <v>山田　源</v>
      </c>
      <c r="C5" s="105" t="str">
        <f>CONCATENATE("(",J31,")")</f>
        <v>(どんぐりJr)</v>
      </c>
      <c r="D5" s="107"/>
      <c r="E5" s="55"/>
      <c r="F5" s="55"/>
      <c r="G5" s="46"/>
      <c r="H5" s="47"/>
      <c r="I5" s="48"/>
      <c r="J5" s="48"/>
      <c r="K5" s="57"/>
      <c r="L5" s="57"/>
      <c r="M5" s="107"/>
      <c r="N5" s="105" t="str">
        <f>G32</f>
        <v>小宅　瑛人</v>
      </c>
      <c r="O5" s="105" t="str">
        <f>CONCATENATE("(",J32,")")</f>
        <v>(藤枝ジュニア)</v>
      </c>
      <c r="P5" s="107">
        <f>E32</f>
        <v>421</v>
      </c>
    </row>
    <row r="6" spans="1:16" ht="37.5" customHeight="1" thickBot="1">
      <c r="A6" s="108"/>
      <c r="B6" s="106"/>
      <c r="C6" s="106"/>
      <c r="D6" s="108"/>
      <c r="E6" s="46"/>
      <c r="F6" s="115" t="s">
        <v>65</v>
      </c>
      <c r="G6" s="95"/>
      <c r="H6" s="55"/>
      <c r="I6" s="63"/>
      <c r="J6" s="93"/>
      <c r="K6" s="109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221</v>
      </c>
      <c r="B7" s="105" t="str">
        <f>G37</f>
        <v>伊藤　龍護</v>
      </c>
      <c r="C7" s="105" t="str">
        <f>CONCATENATE("(",J37,")")</f>
        <v>(広幡バドキッズ)</v>
      </c>
      <c r="D7" s="107"/>
      <c r="E7" s="45"/>
      <c r="F7" s="116"/>
      <c r="G7" s="96"/>
      <c r="H7" s="122" t="s">
        <v>67</v>
      </c>
      <c r="I7" s="122"/>
      <c r="J7" s="48"/>
      <c r="K7" s="110"/>
      <c r="L7" s="48"/>
      <c r="M7" s="107"/>
      <c r="N7" s="105" t="str">
        <f>G36</f>
        <v>勝又　陽翔</v>
      </c>
      <c r="O7" s="105" t="str">
        <f>CONCATENATE("(",J36,")")</f>
        <v>(SBCスクール)</v>
      </c>
      <c r="P7" s="107">
        <f>E36</f>
        <v>321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9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521</v>
      </c>
      <c r="B10" s="105" t="str">
        <f>G33</f>
        <v>石井　良磨</v>
      </c>
      <c r="C10" s="105" t="str">
        <f>CONCATENATE("(",J33,")")</f>
        <v>(西豊田ジュニア)</v>
      </c>
      <c r="D10" s="107"/>
      <c r="E10" s="45"/>
      <c r="F10" s="47"/>
      <c r="G10" s="46"/>
      <c r="H10" s="47"/>
      <c r="I10" s="48"/>
      <c r="J10" s="48"/>
      <c r="K10" s="57"/>
      <c r="L10" s="57"/>
      <c r="M10" s="107"/>
      <c r="N10" s="105" t="str">
        <f>G34</f>
        <v>鈴木　泰哉</v>
      </c>
      <c r="O10" s="105" t="str">
        <f>CONCATENATE("(",J34,")")</f>
        <v>(広幡バドキッズ)</v>
      </c>
      <c r="P10" s="107">
        <f>E34</f>
        <v>821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47"/>
      <c r="I11" s="99"/>
      <c r="J11" s="66"/>
      <c r="K11" s="111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921</v>
      </c>
      <c r="B12" s="105" t="str">
        <f>G35</f>
        <v>濱田　佳司</v>
      </c>
      <c r="C12" s="105" t="str">
        <f>CONCATENATE("(",J35,")")</f>
        <v>(NSY　Fuji)</v>
      </c>
      <c r="D12" s="107"/>
      <c r="E12" s="47"/>
      <c r="F12" s="118"/>
      <c r="G12" s="55"/>
      <c r="H12" s="62"/>
      <c r="I12" s="99"/>
      <c r="J12" s="66"/>
      <c r="K12" s="112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3">
        <v>1</v>
      </c>
      <c r="F13" s="100"/>
      <c r="G13" s="47"/>
      <c r="H13" s="123" t="s">
        <v>70</v>
      </c>
      <c r="I13" s="124"/>
      <c r="J13" s="98"/>
      <c r="K13" s="99"/>
      <c r="L13" s="48"/>
      <c r="M13" s="108"/>
      <c r="N13" s="106"/>
      <c r="O13" s="106"/>
      <c r="P13" s="108"/>
    </row>
    <row r="14" spans="1:16" ht="37.5" customHeight="1" thickBot="1">
      <c r="A14" s="107">
        <f>E39</f>
        <v>721</v>
      </c>
      <c r="B14" s="105" t="str">
        <f>G39</f>
        <v>田中　蒼真</v>
      </c>
      <c r="C14" s="105" t="str">
        <f>CONCATENATE("(",J39,")")</f>
        <v>(NSY　Fuji)</v>
      </c>
      <c r="D14" s="107"/>
      <c r="E14" s="114"/>
      <c r="F14" s="78"/>
      <c r="G14" s="47"/>
      <c r="H14" s="68"/>
      <c r="I14" s="68"/>
      <c r="J14" s="48"/>
      <c r="K14" s="99"/>
      <c r="L14" s="48"/>
      <c r="M14" s="107"/>
      <c r="N14" s="105" t="str">
        <f>G38</f>
        <v>渡辺　修万</v>
      </c>
      <c r="O14" s="105" t="str">
        <f>CONCATENATE("(",J38,")")</f>
        <v>(富士山バド)</v>
      </c>
      <c r="P14" s="107">
        <f>E38</f>
        <v>621</v>
      </c>
    </row>
    <row r="15" spans="1:16" ht="37.5" customHeight="1">
      <c r="A15" s="108"/>
      <c r="B15" s="106"/>
      <c r="C15" s="106"/>
      <c r="D15" s="108"/>
      <c r="E15" s="101"/>
      <c r="F15" s="46"/>
      <c r="G15" s="47"/>
      <c r="H15" s="58"/>
      <c r="I15" s="47"/>
      <c r="J15" s="48"/>
      <c r="K15" s="98"/>
      <c r="L15" s="9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121</v>
      </c>
      <c r="B18" s="105" t="s">
        <v>139</v>
      </c>
      <c r="C18" s="105" t="s">
        <v>196</v>
      </c>
      <c r="D18" s="107"/>
      <c r="E18" s="47"/>
      <c r="F18" s="47"/>
      <c r="G18" s="46"/>
      <c r="H18" s="58"/>
      <c r="I18" s="47"/>
      <c r="J18" s="48"/>
      <c r="K18" s="48"/>
      <c r="L18" s="69" t="s">
        <v>71</v>
      </c>
      <c r="M18" s="70"/>
      <c r="N18" s="71" t="s">
        <v>137</v>
      </c>
      <c r="O18" s="71" t="s">
        <v>214</v>
      </c>
      <c r="P18" s="72">
        <v>321</v>
      </c>
    </row>
    <row r="19" spans="1:16" ht="37.5" customHeight="1" thickBot="1">
      <c r="A19" s="108"/>
      <c r="B19" s="106"/>
      <c r="C19" s="106"/>
      <c r="D19" s="108"/>
      <c r="E19" s="90"/>
      <c r="F19" s="113" t="s">
        <v>72</v>
      </c>
      <c r="G19" s="52"/>
      <c r="H19" s="58"/>
      <c r="I19" s="47"/>
      <c r="J19" s="48"/>
      <c r="K19" s="48"/>
      <c r="L19" s="74" t="s">
        <v>65</v>
      </c>
      <c r="M19" s="75"/>
      <c r="N19" s="76" t="s">
        <v>138</v>
      </c>
      <c r="O19" s="76" t="s">
        <v>203</v>
      </c>
      <c r="P19" s="77">
        <v>221</v>
      </c>
    </row>
    <row r="20" spans="1:16" ht="37.5" customHeight="1">
      <c r="A20" s="107">
        <v>421</v>
      </c>
      <c r="B20" s="105" t="s">
        <v>140</v>
      </c>
      <c r="C20" s="105" t="s">
        <v>194</v>
      </c>
      <c r="D20" s="107"/>
      <c r="E20" s="55"/>
      <c r="F20" s="114"/>
      <c r="G20" s="56"/>
      <c r="H20" s="58"/>
      <c r="I20" s="47"/>
      <c r="J20" s="48"/>
      <c r="K20" s="48"/>
      <c r="L20" s="74" t="s">
        <v>66</v>
      </c>
      <c r="M20" s="75"/>
      <c r="N20" s="76" t="s">
        <v>139</v>
      </c>
      <c r="O20" s="76" t="s">
        <v>196</v>
      </c>
      <c r="P20" s="77">
        <v>121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140</v>
      </c>
      <c r="O21" s="81" t="s">
        <v>194</v>
      </c>
      <c r="P21" s="82">
        <v>421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141</v>
      </c>
      <c r="O23" s="71" t="s">
        <v>204</v>
      </c>
      <c r="P23" s="72">
        <v>621</v>
      </c>
    </row>
    <row r="24" spans="1:16" ht="37.5" customHeight="1">
      <c r="A24" s="107">
        <v>921</v>
      </c>
      <c r="B24" s="105" t="s">
        <v>144</v>
      </c>
      <c r="C24" s="105" t="s">
        <v>206</v>
      </c>
      <c r="D24" s="107"/>
      <c r="E24" s="55"/>
      <c r="F24" s="55"/>
      <c r="G24" s="46"/>
      <c r="H24" s="58"/>
      <c r="I24" s="47"/>
      <c r="J24" s="48"/>
      <c r="K24" s="48"/>
      <c r="L24" s="74" t="s">
        <v>67</v>
      </c>
      <c r="M24" s="75"/>
      <c r="N24" s="76" t="s">
        <v>142</v>
      </c>
      <c r="O24" s="76" t="s">
        <v>200</v>
      </c>
      <c r="P24" s="77">
        <v>521</v>
      </c>
    </row>
    <row r="25" spans="1:16" ht="37.5" customHeight="1" thickBot="1">
      <c r="A25" s="108"/>
      <c r="B25" s="106"/>
      <c r="C25" s="106"/>
      <c r="D25" s="108"/>
      <c r="E25" s="46"/>
      <c r="F25" s="119" t="s">
        <v>73</v>
      </c>
      <c r="G25" s="56"/>
      <c r="H25" s="58"/>
      <c r="I25" s="47"/>
      <c r="J25" s="48"/>
      <c r="K25" s="48"/>
      <c r="L25" s="74" t="s">
        <v>70</v>
      </c>
      <c r="M25" s="75"/>
      <c r="N25" s="76" t="s">
        <v>143</v>
      </c>
      <c r="O25" s="76" t="s">
        <v>203</v>
      </c>
      <c r="P25" s="77">
        <v>821</v>
      </c>
    </row>
    <row r="26" spans="1:16" ht="37.5" customHeight="1" thickBot="1">
      <c r="A26" s="107">
        <v>821</v>
      </c>
      <c r="B26" s="105" t="s">
        <v>143</v>
      </c>
      <c r="C26" s="105" t="s">
        <v>203</v>
      </c>
      <c r="D26" s="107"/>
      <c r="E26" s="47"/>
      <c r="F26" s="120"/>
      <c r="G26" s="67"/>
      <c r="H26" s="58"/>
      <c r="I26" s="47"/>
      <c r="J26" s="48"/>
      <c r="K26" s="48"/>
      <c r="L26" s="74" t="s">
        <v>72</v>
      </c>
      <c r="M26" s="75"/>
      <c r="N26" s="76" t="s">
        <v>144</v>
      </c>
      <c r="O26" s="76" t="s">
        <v>206</v>
      </c>
      <c r="P26" s="77">
        <v>921</v>
      </c>
    </row>
    <row r="27" spans="1:16" ht="37.5" customHeight="1">
      <c r="A27" s="108"/>
      <c r="B27" s="106"/>
      <c r="C27" s="106"/>
      <c r="D27" s="108"/>
      <c r="E27" s="90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145</v>
      </c>
      <c r="O27" s="81" t="s">
        <v>206</v>
      </c>
      <c r="P27" s="82">
        <v>721</v>
      </c>
    </row>
    <row r="28" ht="37.5" customHeight="1">
      <c r="O28" t="s">
        <v>84</v>
      </c>
    </row>
    <row r="30" ht="18" customHeight="1">
      <c r="A30" s="84"/>
    </row>
    <row r="31" spans="1:12" ht="18" customHeight="1">
      <c r="A31" s="84"/>
      <c r="E31" s="85">
        <v>121</v>
      </c>
      <c r="F31" s="86" t="s">
        <v>74</v>
      </c>
      <c r="G31" s="86" t="s">
        <v>139</v>
      </c>
      <c r="H31" s="86"/>
      <c r="I31" s="86"/>
      <c r="J31" s="86" t="s">
        <v>90</v>
      </c>
      <c r="K31" s="86"/>
      <c r="L31" s="86"/>
    </row>
    <row r="32" spans="1:12" ht="18" customHeight="1">
      <c r="A32" s="84"/>
      <c r="E32" s="85">
        <v>421</v>
      </c>
      <c r="F32" s="86" t="s">
        <v>28</v>
      </c>
      <c r="G32" s="86" t="s">
        <v>140</v>
      </c>
      <c r="H32" s="86"/>
      <c r="I32" s="86"/>
      <c r="J32" s="86" t="s">
        <v>100</v>
      </c>
      <c r="K32" s="86"/>
      <c r="L32" s="86"/>
    </row>
    <row r="33" spans="1:12" ht="18" customHeight="1">
      <c r="A33" s="84"/>
      <c r="E33" s="85">
        <v>521</v>
      </c>
      <c r="F33" s="86" t="s">
        <v>29</v>
      </c>
      <c r="G33" s="86" t="s">
        <v>142</v>
      </c>
      <c r="H33" s="86"/>
      <c r="I33" s="86"/>
      <c r="J33" s="86" t="s">
        <v>107</v>
      </c>
      <c r="K33" s="86"/>
      <c r="L33" s="86"/>
    </row>
    <row r="34" spans="1:12" ht="18" customHeight="1">
      <c r="A34" s="84"/>
      <c r="E34" s="85">
        <v>821</v>
      </c>
      <c r="F34" s="86" t="s">
        <v>31</v>
      </c>
      <c r="G34" s="86" t="s">
        <v>143</v>
      </c>
      <c r="H34" s="86"/>
      <c r="I34" s="86"/>
      <c r="J34" s="86" t="s">
        <v>121</v>
      </c>
      <c r="K34" s="86"/>
      <c r="L34" s="86"/>
    </row>
    <row r="35" spans="1:12" ht="18" customHeight="1">
      <c r="A35" s="84"/>
      <c r="E35" s="85">
        <v>921</v>
      </c>
      <c r="F35" s="86" t="s">
        <v>32</v>
      </c>
      <c r="G35" s="86" t="s">
        <v>144</v>
      </c>
      <c r="H35" s="86"/>
      <c r="I35" s="86"/>
      <c r="J35" s="86" t="s">
        <v>109</v>
      </c>
      <c r="K35" s="86"/>
      <c r="L35" s="86"/>
    </row>
    <row r="36" spans="1:12" ht="18" customHeight="1">
      <c r="A36" s="84"/>
      <c r="E36" s="85">
        <v>321</v>
      </c>
      <c r="F36" s="86" t="s">
        <v>38</v>
      </c>
      <c r="G36" s="86" t="s">
        <v>137</v>
      </c>
      <c r="H36" s="86"/>
      <c r="I36" s="86"/>
      <c r="J36" s="86" t="s">
        <v>92</v>
      </c>
      <c r="K36" s="86"/>
      <c r="L36" s="86"/>
    </row>
    <row r="37" spans="1:12" ht="18" customHeight="1">
      <c r="A37" s="84"/>
      <c r="E37" s="85">
        <v>221</v>
      </c>
      <c r="F37" s="86" t="s">
        <v>39</v>
      </c>
      <c r="G37" s="86" t="s">
        <v>138</v>
      </c>
      <c r="H37" s="86"/>
      <c r="I37" s="86"/>
      <c r="J37" s="86" t="s">
        <v>121</v>
      </c>
      <c r="K37" s="86"/>
      <c r="L37" s="86"/>
    </row>
    <row r="38" spans="1:12" ht="18" customHeight="1">
      <c r="A38" s="84"/>
      <c r="E38" s="85">
        <v>621</v>
      </c>
      <c r="F38" s="86" t="s">
        <v>40</v>
      </c>
      <c r="G38" s="86" t="s">
        <v>141</v>
      </c>
      <c r="H38" s="86"/>
      <c r="I38" s="86"/>
      <c r="J38" s="86" t="s">
        <v>86</v>
      </c>
      <c r="K38" s="86"/>
      <c r="L38" s="86"/>
    </row>
    <row r="39" spans="1:12" ht="18" customHeight="1">
      <c r="A39" s="84"/>
      <c r="E39" s="85">
        <v>721</v>
      </c>
      <c r="F39" s="86" t="s">
        <v>41</v>
      </c>
      <c r="G39" s="86" t="s">
        <v>145</v>
      </c>
      <c r="H39" s="86"/>
      <c r="I39" s="86"/>
      <c r="J39" s="86" t="s">
        <v>109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82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131</v>
      </c>
      <c r="B5" s="105" t="str">
        <f>G31</f>
        <v>剱持　蓮</v>
      </c>
      <c r="C5" s="105" t="str">
        <f>CONCATENATE("(",J31,")")</f>
        <v>(ＳＢＣスクール)</v>
      </c>
      <c r="D5" s="107"/>
      <c r="E5" s="47"/>
      <c r="F5" s="47"/>
      <c r="G5" s="46"/>
      <c r="H5" s="47"/>
      <c r="I5" s="48"/>
      <c r="J5" s="48"/>
      <c r="K5" s="57"/>
      <c r="L5" s="57"/>
      <c r="M5" s="107"/>
      <c r="N5" s="105" t="str">
        <f>G32</f>
        <v>鈴木　彪吾</v>
      </c>
      <c r="O5" s="105" t="str">
        <f>CONCATENATE("(",J32,")")</f>
        <v>(どんぐりJr)</v>
      </c>
      <c r="P5" s="107">
        <f>E32</f>
        <v>531</v>
      </c>
    </row>
    <row r="6" spans="1:16" ht="37.5" customHeight="1" thickBot="1">
      <c r="A6" s="108"/>
      <c r="B6" s="106"/>
      <c r="C6" s="106"/>
      <c r="D6" s="108"/>
      <c r="E6" s="90"/>
      <c r="F6" s="124" t="s">
        <v>65</v>
      </c>
      <c r="G6" s="52"/>
      <c r="H6" s="45"/>
      <c r="I6" s="53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631</v>
      </c>
      <c r="B7" s="105" t="str">
        <f>G37</f>
        <v>住吉　朝陽</v>
      </c>
      <c r="C7" s="105" t="str">
        <f>CONCATENATE("(",J37,")")</f>
        <v>(富士中央バド)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西山　絢兜</v>
      </c>
      <c r="O7" s="105" t="str">
        <f>CONCATENATE("(",J36,")")</f>
        <v>(富士中央バド)</v>
      </c>
      <c r="P7" s="107">
        <f>E36</f>
        <v>331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>
      <c r="A10" s="107">
        <f>E33</f>
        <v>931</v>
      </c>
      <c r="B10" s="105" t="str">
        <f>G33</f>
        <v>中澤　遼之介</v>
      </c>
      <c r="C10" s="105" t="str">
        <f>CONCATENATE("(",J33,")")</f>
        <v>(島田六合)</v>
      </c>
      <c r="D10" s="107"/>
      <c r="E10" s="55"/>
      <c r="F10" s="55"/>
      <c r="G10" s="46"/>
      <c r="H10" s="47"/>
      <c r="I10" s="48"/>
      <c r="J10" s="48"/>
      <c r="K10" s="57"/>
      <c r="L10" s="57"/>
      <c r="M10" s="107"/>
      <c r="N10" s="105" t="str">
        <f>G34</f>
        <v>小西　佑弥</v>
      </c>
      <c r="O10" s="105" t="str">
        <f>CONCATENATE("(",J34,")")</f>
        <v>(御殿場ジュニア)</v>
      </c>
      <c r="P10" s="107">
        <f>E34</f>
        <v>431</v>
      </c>
    </row>
    <row r="11" spans="1:16" ht="37.5" customHeight="1">
      <c r="A11" s="108"/>
      <c r="B11" s="106"/>
      <c r="C11" s="106"/>
      <c r="D11" s="108"/>
      <c r="E11" s="46"/>
      <c r="F11" s="119" t="s">
        <v>68</v>
      </c>
      <c r="G11" s="47"/>
      <c r="H11" s="60"/>
      <c r="I11" s="48"/>
      <c r="J11" s="66"/>
      <c r="K11" s="111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831</v>
      </c>
      <c r="B12" s="105" t="str">
        <f>G35</f>
        <v>斉藤　翔真</v>
      </c>
      <c r="C12" s="105" t="str">
        <f>CONCATENATE("(",J35,")")</f>
        <v>(伊東ワールド)</v>
      </c>
      <c r="D12" s="107"/>
      <c r="E12" s="55"/>
      <c r="F12" s="127"/>
      <c r="G12" s="56"/>
      <c r="H12" s="89"/>
      <c r="I12" s="57"/>
      <c r="J12" s="87"/>
      <c r="K12" s="112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56"/>
      <c r="G13" s="67"/>
      <c r="H13" s="123" t="s">
        <v>70</v>
      </c>
      <c r="I13" s="109"/>
      <c r="J13" s="88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231</v>
      </c>
      <c r="B14" s="105" t="str">
        <f>G39</f>
        <v>松村　朔春</v>
      </c>
      <c r="C14" s="105" t="str">
        <f>CONCATENATE("(",J39,")")</f>
        <v>(御殿場ジュニア)</v>
      </c>
      <c r="D14" s="107"/>
      <c r="E14" s="125"/>
      <c r="F14" s="67"/>
      <c r="G14" s="47"/>
      <c r="H14" s="68"/>
      <c r="I14" s="68"/>
      <c r="J14" s="61"/>
      <c r="K14" s="63"/>
      <c r="L14" s="49"/>
      <c r="M14" s="107"/>
      <c r="N14" s="105" t="str">
        <f>G38</f>
        <v>駒坂　航士</v>
      </c>
      <c r="O14" s="105" t="str">
        <f>CONCATENATE("(",J38,")")</f>
        <v>(御殿場ジュニア)</v>
      </c>
      <c r="P14" s="107">
        <f>E38</f>
        <v>731</v>
      </c>
    </row>
    <row r="15" spans="1:16" ht="37.5" customHeight="1">
      <c r="A15" s="108"/>
      <c r="B15" s="106"/>
      <c r="C15" s="106"/>
      <c r="D15" s="108"/>
      <c r="E15" s="90"/>
      <c r="F15" s="46"/>
      <c r="G15" s="47"/>
      <c r="H15" s="58"/>
      <c r="I15" s="47"/>
      <c r="J15" s="48"/>
      <c r="K15" s="48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>
      <c r="A18" s="107">
        <v>631</v>
      </c>
      <c r="B18" s="105" t="s">
        <v>130</v>
      </c>
      <c r="C18" s="105" t="s">
        <v>197</v>
      </c>
      <c r="D18" s="107"/>
      <c r="E18" s="55"/>
      <c r="F18" s="55"/>
      <c r="G18" s="46"/>
      <c r="H18" s="58"/>
      <c r="I18" s="47"/>
      <c r="J18" s="48"/>
      <c r="K18" s="48"/>
      <c r="L18" s="69" t="s">
        <v>71</v>
      </c>
      <c r="M18" s="70"/>
      <c r="N18" s="71" t="s">
        <v>126</v>
      </c>
      <c r="O18" s="71" t="s">
        <v>201</v>
      </c>
      <c r="P18" s="72">
        <v>131</v>
      </c>
    </row>
    <row r="19" spans="1:16" ht="37.5" customHeight="1" thickBot="1">
      <c r="A19" s="108"/>
      <c r="B19" s="106"/>
      <c r="C19" s="106"/>
      <c r="D19" s="108"/>
      <c r="E19" s="46"/>
      <c r="F19" s="119" t="s">
        <v>72</v>
      </c>
      <c r="G19" s="56"/>
      <c r="H19" s="58"/>
      <c r="I19" s="47"/>
      <c r="J19" s="48"/>
      <c r="K19" s="48"/>
      <c r="L19" s="74" t="s">
        <v>65</v>
      </c>
      <c r="M19" s="75"/>
      <c r="N19" s="76" t="s">
        <v>128</v>
      </c>
      <c r="O19" s="76" t="s">
        <v>197</v>
      </c>
      <c r="P19" s="77">
        <v>331</v>
      </c>
    </row>
    <row r="20" spans="1:16" ht="37.5" customHeight="1" thickBot="1">
      <c r="A20" s="107">
        <v>531</v>
      </c>
      <c r="B20" s="105" t="s">
        <v>129</v>
      </c>
      <c r="C20" s="105" t="s">
        <v>196</v>
      </c>
      <c r="D20" s="107"/>
      <c r="E20" s="45"/>
      <c r="F20" s="120"/>
      <c r="G20" s="67"/>
      <c r="H20" s="58"/>
      <c r="I20" s="47"/>
      <c r="J20" s="48"/>
      <c r="K20" s="48"/>
      <c r="L20" s="74" t="s">
        <v>66</v>
      </c>
      <c r="M20" s="75"/>
      <c r="N20" s="76" t="s">
        <v>129</v>
      </c>
      <c r="O20" s="76" t="s">
        <v>196</v>
      </c>
      <c r="P20" s="77">
        <v>531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130</v>
      </c>
      <c r="O21" s="81" t="s">
        <v>197</v>
      </c>
      <c r="P21" s="82">
        <v>631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131</v>
      </c>
      <c r="O23" s="71" t="s">
        <v>210</v>
      </c>
      <c r="P23" s="72">
        <v>231</v>
      </c>
    </row>
    <row r="24" spans="1:16" ht="37.5" customHeight="1" thickBot="1">
      <c r="A24" s="107">
        <v>931</v>
      </c>
      <c r="B24" s="105" t="s">
        <v>220</v>
      </c>
      <c r="C24" s="105" t="s">
        <v>209</v>
      </c>
      <c r="D24" s="107"/>
      <c r="E24" s="45"/>
      <c r="F24" s="45"/>
      <c r="G24" s="46"/>
      <c r="H24" s="58"/>
      <c r="I24" s="47"/>
      <c r="J24" s="48"/>
      <c r="K24" s="48"/>
      <c r="L24" s="74" t="s">
        <v>67</v>
      </c>
      <c r="M24" s="75"/>
      <c r="N24" s="76" t="s">
        <v>132</v>
      </c>
      <c r="O24" s="76" t="s">
        <v>210</v>
      </c>
      <c r="P24" s="77">
        <v>731</v>
      </c>
    </row>
    <row r="25" spans="1:16" ht="37.5" customHeight="1" thickBot="1">
      <c r="A25" s="108"/>
      <c r="B25" s="106"/>
      <c r="C25" s="106"/>
      <c r="D25" s="108"/>
      <c r="E25" s="46"/>
      <c r="F25" s="125" t="s">
        <v>73</v>
      </c>
      <c r="G25" s="52"/>
      <c r="H25" s="58"/>
      <c r="I25" s="47"/>
      <c r="J25" s="48"/>
      <c r="K25" s="48"/>
      <c r="L25" s="74" t="s">
        <v>70</v>
      </c>
      <c r="M25" s="75"/>
      <c r="N25" s="76" t="s">
        <v>220</v>
      </c>
      <c r="O25" s="76" t="s">
        <v>209</v>
      </c>
      <c r="P25" s="77">
        <v>931</v>
      </c>
    </row>
    <row r="26" spans="1:16" ht="37.5" customHeight="1">
      <c r="A26" s="107">
        <v>431</v>
      </c>
      <c r="B26" s="105" t="s">
        <v>135</v>
      </c>
      <c r="C26" s="105" t="s">
        <v>210</v>
      </c>
      <c r="D26" s="107"/>
      <c r="E26" s="55"/>
      <c r="F26" s="114"/>
      <c r="G26" s="56"/>
      <c r="H26" s="58"/>
      <c r="I26" s="47"/>
      <c r="J26" s="48"/>
      <c r="K26" s="48"/>
      <c r="L26" s="74" t="s">
        <v>72</v>
      </c>
      <c r="M26" s="75"/>
      <c r="N26" s="76" t="s">
        <v>135</v>
      </c>
      <c r="O26" s="76" t="s">
        <v>210</v>
      </c>
      <c r="P26" s="77">
        <v>431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221</v>
      </c>
      <c r="O27" s="81" t="s">
        <v>218</v>
      </c>
      <c r="P27" s="82">
        <v>831</v>
      </c>
    </row>
    <row r="28" ht="37.5" customHeight="1"/>
    <row r="30" ht="18" customHeight="1">
      <c r="A30" s="84"/>
    </row>
    <row r="31" spans="1:12" ht="18" customHeight="1">
      <c r="A31" s="84"/>
      <c r="E31" s="85">
        <v>131</v>
      </c>
      <c r="F31" s="86" t="s">
        <v>74</v>
      </c>
      <c r="G31" s="86" t="s">
        <v>126</v>
      </c>
      <c r="H31" s="86"/>
      <c r="I31" s="86"/>
      <c r="J31" s="86" t="s">
        <v>127</v>
      </c>
      <c r="K31" s="86"/>
      <c r="L31" s="86"/>
    </row>
    <row r="32" spans="1:12" ht="18" customHeight="1">
      <c r="A32" s="84"/>
      <c r="E32" s="85">
        <v>531</v>
      </c>
      <c r="F32" s="86" t="s">
        <v>28</v>
      </c>
      <c r="G32" s="86" t="s">
        <v>129</v>
      </c>
      <c r="H32" s="86"/>
      <c r="I32" s="86"/>
      <c r="J32" s="86" t="s">
        <v>90</v>
      </c>
      <c r="K32" s="86"/>
      <c r="L32" s="86"/>
    </row>
    <row r="33" spans="1:12" ht="18" customHeight="1">
      <c r="A33" s="84"/>
      <c r="E33" s="85">
        <v>931</v>
      </c>
      <c r="F33" s="86" t="s">
        <v>29</v>
      </c>
      <c r="G33" s="86" t="s">
        <v>220</v>
      </c>
      <c r="H33" s="86"/>
      <c r="I33" s="86"/>
      <c r="J33" s="86" t="s">
        <v>134</v>
      </c>
      <c r="K33" s="86"/>
      <c r="L33" s="86"/>
    </row>
    <row r="34" spans="1:12" ht="18" customHeight="1">
      <c r="A34" s="84"/>
      <c r="E34" s="85">
        <v>431</v>
      </c>
      <c r="F34" s="86" t="s">
        <v>31</v>
      </c>
      <c r="G34" s="86" t="s">
        <v>135</v>
      </c>
      <c r="H34" s="86"/>
      <c r="I34" s="86"/>
      <c r="J34" s="86" t="s">
        <v>95</v>
      </c>
      <c r="K34" s="86"/>
      <c r="L34" s="86"/>
    </row>
    <row r="35" spans="1:12" ht="18" customHeight="1">
      <c r="A35" s="84"/>
      <c r="E35" s="85">
        <v>831</v>
      </c>
      <c r="F35" s="86" t="s">
        <v>32</v>
      </c>
      <c r="G35" s="86" t="s">
        <v>221</v>
      </c>
      <c r="H35" s="86"/>
      <c r="I35" s="86"/>
      <c r="J35" s="86" t="s">
        <v>123</v>
      </c>
      <c r="K35" s="86"/>
      <c r="L35" s="86"/>
    </row>
    <row r="36" spans="1:12" ht="18" customHeight="1">
      <c r="A36" s="84"/>
      <c r="E36" s="85">
        <v>331</v>
      </c>
      <c r="F36" s="86" t="s">
        <v>38</v>
      </c>
      <c r="G36" s="86" t="s">
        <v>128</v>
      </c>
      <c r="H36" s="86"/>
      <c r="I36" s="86"/>
      <c r="J36" s="86" t="s">
        <v>113</v>
      </c>
      <c r="K36" s="86"/>
      <c r="L36" s="86"/>
    </row>
    <row r="37" spans="1:12" ht="18" customHeight="1">
      <c r="A37" s="84"/>
      <c r="E37" s="85">
        <v>631</v>
      </c>
      <c r="F37" s="86" t="s">
        <v>39</v>
      </c>
      <c r="G37" s="86" t="s">
        <v>130</v>
      </c>
      <c r="H37" s="86"/>
      <c r="I37" s="86"/>
      <c r="J37" s="86" t="s">
        <v>113</v>
      </c>
      <c r="K37" s="86"/>
      <c r="L37" s="86"/>
    </row>
    <row r="38" spans="1:12" ht="18" customHeight="1">
      <c r="A38" s="84"/>
      <c r="E38" s="85">
        <v>731</v>
      </c>
      <c r="F38" s="86" t="s">
        <v>40</v>
      </c>
      <c r="G38" s="86" t="s">
        <v>132</v>
      </c>
      <c r="H38" s="86"/>
      <c r="I38" s="86"/>
      <c r="J38" s="86" t="s">
        <v>95</v>
      </c>
      <c r="K38" s="86"/>
      <c r="L38" s="86"/>
    </row>
    <row r="39" spans="1:12" ht="18" customHeight="1">
      <c r="A39" s="84"/>
      <c r="E39" s="85">
        <v>231</v>
      </c>
      <c r="F39" s="86" t="s">
        <v>41</v>
      </c>
      <c r="G39" s="86" t="s">
        <v>131</v>
      </c>
      <c r="H39" s="86"/>
      <c r="I39" s="86"/>
      <c r="J39" s="86" t="s">
        <v>95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81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141</v>
      </c>
      <c r="B5" s="105" t="str">
        <f>G31</f>
        <v>柘植　太壱</v>
      </c>
      <c r="C5" s="105" t="str">
        <f>CONCATENATE("(",J31,")")</f>
        <v>(藤枝ジュニア)</v>
      </c>
      <c r="D5" s="107"/>
      <c r="E5" s="45"/>
      <c r="F5" s="45"/>
      <c r="G5" s="46"/>
      <c r="H5" s="47"/>
      <c r="I5" s="48"/>
      <c r="J5" s="48"/>
      <c r="K5" s="57"/>
      <c r="L5" s="57"/>
      <c r="M5" s="107"/>
      <c r="N5" s="105" t="str">
        <f>G32</f>
        <v>鈴木　一嘉</v>
      </c>
      <c r="O5" s="105" t="str">
        <f>CONCATENATE("(",J32,")")</f>
        <v>(どんぐりJr)</v>
      </c>
      <c r="P5" s="107">
        <f>E32</f>
        <v>441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89"/>
      <c r="I6" s="57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341</v>
      </c>
      <c r="B7" s="105" t="str">
        <f>G37</f>
        <v>尾﨑　翔</v>
      </c>
      <c r="C7" s="105" t="str">
        <f>CONCATENATE("(",J37,")")</f>
        <v>(伊東ワールド)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横山　真士</v>
      </c>
      <c r="O7" s="105" t="str">
        <f>CONCATENATE("(",J36,")")</f>
        <v>(大井川Ｊｒ)</v>
      </c>
      <c r="P7" s="107">
        <f>E36</f>
        <v>241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941</v>
      </c>
      <c r="B10" s="105" t="str">
        <f>G33</f>
        <v>伊藤　駿翔</v>
      </c>
      <c r="C10" s="105" t="str">
        <f>CONCATENATE("(",J33,")")</f>
        <v>(広幡バドキッズ)</v>
      </c>
      <c r="D10" s="107"/>
      <c r="E10" s="45"/>
      <c r="F10" s="45"/>
      <c r="G10" s="46"/>
      <c r="H10" s="47"/>
      <c r="I10" s="48"/>
      <c r="J10" s="48"/>
      <c r="K10" s="49"/>
      <c r="L10" s="49"/>
      <c r="M10" s="107"/>
      <c r="N10" s="105" t="str">
        <f>G34</f>
        <v>小林　司</v>
      </c>
      <c r="O10" s="105" t="str">
        <f>CONCATENATE("(",J34,")")</f>
        <v>(どんぐりJr)</v>
      </c>
      <c r="P10" s="107">
        <f>E34</f>
        <v>541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1"/>
      <c r="K11" s="123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841</v>
      </c>
      <c r="B12" s="105" t="str">
        <f>G35</f>
        <v>阿蘇　いをり</v>
      </c>
      <c r="C12" s="105" t="str">
        <f>CONCATENATE("(",J35,")")</f>
        <v>(伊東ワールド)</v>
      </c>
      <c r="D12" s="107"/>
      <c r="E12" s="55"/>
      <c r="F12" s="118"/>
      <c r="G12" s="55"/>
      <c r="H12" s="62"/>
      <c r="I12" s="49"/>
      <c r="J12" s="64"/>
      <c r="K12" s="123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91"/>
      <c r="G13" s="47"/>
      <c r="H13" s="109" t="s">
        <v>70</v>
      </c>
      <c r="I13" s="123"/>
      <c r="J13" s="66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641</v>
      </c>
      <c r="B14" s="105" t="str">
        <f>G39</f>
        <v>野中　陸杜</v>
      </c>
      <c r="C14" s="105" t="str">
        <f>CONCATENATE("(",J39,")")</f>
        <v>(岩松ジュニア)</v>
      </c>
      <c r="D14" s="107"/>
      <c r="E14" s="120"/>
      <c r="F14" s="73"/>
      <c r="G14" s="47"/>
      <c r="H14" s="68"/>
      <c r="I14" s="68"/>
      <c r="J14" s="66"/>
      <c r="K14" s="48"/>
      <c r="L14" s="57"/>
      <c r="M14" s="107"/>
      <c r="N14" s="105" t="str">
        <f>G38</f>
        <v>畑岡　優成</v>
      </c>
      <c r="O14" s="105" t="str">
        <f>CONCATENATE("(",J38,")")</f>
        <v>(伊東ワールド)</v>
      </c>
      <c r="P14" s="107">
        <f>E38</f>
        <v>741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59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341</v>
      </c>
      <c r="B18" s="105" t="s">
        <v>192</v>
      </c>
      <c r="C18" s="105" t="s">
        <v>218</v>
      </c>
      <c r="D18" s="107"/>
      <c r="E18" s="45"/>
      <c r="F18" s="45"/>
      <c r="G18" s="46"/>
      <c r="H18" s="58"/>
      <c r="I18" s="47"/>
      <c r="J18" s="48"/>
      <c r="K18" s="48"/>
      <c r="L18" s="69" t="s">
        <v>71</v>
      </c>
      <c r="M18" s="70"/>
      <c r="N18" s="71" t="s">
        <v>114</v>
      </c>
      <c r="O18" s="71" t="s">
        <v>194</v>
      </c>
      <c r="P18" s="72">
        <v>141</v>
      </c>
    </row>
    <row r="19" spans="1:16" ht="37.5" customHeight="1" thickBot="1">
      <c r="A19" s="108"/>
      <c r="B19" s="106"/>
      <c r="C19" s="106"/>
      <c r="D19" s="108"/>
      <c r="E19" s="46"/>
      <c r="F19" s="125" t="s">
        <v>72</v>
      </c>
      <c r="G19" s="73"/>
      <c r="H19" s="58"/>
      <c r="I19" s="47"/>
      <c r="J19" s="48"/>
      <c r="K19" s="48"/>
      <c r="L19" s="74" t="s">
        <v>65</v>
      </c>
      <c r="M19" s="75"/>
      <c r="N19" s="76" t="s">
        <v>115</v>
      </c>
      <c r="O19" s="76" t="s">
        <v>219</v>
      </c>
      <c r="P19" s="77">
        <v>241</v>
      </c>
    </row>
    <row r="20" spans="1:16" ht="37.5" customHeight="1">
      <c r="A20" s="107">
        <v>441</v>
      </c>
      <c r="B20" s="105" t="s">
        <v>118</v>
      </c>
      <c r="C20" s="105" t="s">
        <v>196</v>
      </c>
      <c r="D20" s="107"/>
      <c r="E20" s="55"/>
      <c r="F20" s="114"/>
      <c r="G20" s="78"/>
      <c r="H20" s="58"/>
      <c r="I20" s="47"/>
      <c r="J20" s="48"/>
      <c r="K20" s="48"/>
      <c r="L20" s="74" t="s">
        <v>66</v>
      </c>
      <c r="M20" s="75"/>
      <c r="N20" s="76" t="s">
        <v>192</v>
      </c>
      <c r="O20" s="76" t="s">
        <v>218</v>
      </c>
      <c r="P20" s="77">
        <v>341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118</v>
      </c>
      <c r="O21" s="81" t="s">
        <v>196</v>
      </c>
      <c r="P21" s="82">
        <v>441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119</v>
      </c>
      <c r="O23" s="71" t="s">
        <v>196</v>
      </c>
      <c r="P23" s="72">
        <v>541</v>
      </c>
    </row>
    <row r="24" spans="1:16" ht="37.5" customHeight="1">
      <c r="A24" s="107">
        <v>641</v>
      </c>
      <c r="B24" s="105" t="s">
        <v>124</v>
      </c>
      <c r="C24" s="105" t="s">
        <v>216</v>
      </c>
      <c r="D24" s="107"/>
      <c r="E24" s="55"/>
      <c r="F24" s="55"/>
      <c r="G24" s="46"/>
      <c r="H24" s="58"/>
      <c r="I24" s="47"/>
      <c r="J24" s="48"/>
      <c r="K24" s="48"/>
      <c r="L24" s="74" t="s">
        <v>67</v>
      </c>
      <c r="M24" s="75"/>
      <c r="N24" s="76" t="s">
        <v>120</v>
      </c>
      <c r="O24" s="76" t="s">
        <v>203</v>
      </c>
      <c r="P24" s="77">
        <v>941</v>
      </c>
    </row>
    <row r="25" spans="1:16" ht="37.5" customHeight="1" thickBot="1">
      <c r="A25" s="108"/>
      <c r="B25" s="106"/>
      <c r="C25" s="106"/>
      <c r="D25" s="108"/>
      <c r="E25" s="46"/>
      <c r="F25" s="119" t="s">
        <v>73</v>
      </c>
      <c r="G25" s="56"/>
      <c r="H25" s="58"/>
      <c r="I25" s="47"/>
      <c r="J25" s="48"/>
      <c r="K25" s="48"/>
      <c r="L25" s="74" t="s">
        <v>70</v>
      </c>
      <c r="M25" s="75"/>
      <c r="N25" s="76" t="s">
        <v>122</v>
      </c>
      <c r="O25" s="76" t="s">
        <v>218</v>
      </c>
      <c r="P25" s="77">
        <v>741</v>
      </c>
    </row>
    <row r="26" spans="1:16" ht="37.5" customHeight="1" thickBot="1">
      <c r="A26" s="107">
        <v>741</v>
      </c>
      <c r="B26" s="105" t="s">
        <v>122</v>
      </c>
      <c r="C26" s="105" t="s">
        <v>218</v>
      </c>
      <c r="D26" s="107"/>
      <c r="E26" s="45"/>
      <c r="F26" s="120"/>
      <c r="G26" s="67"/>
      <c r="H26" s="58"/>
      <c r="I26" s="47"/>
      <c r="J26" s="48"/>
      <c r="K26" s="48"/>
      <c r="L26" s="74" t="s">
        <v>72</v>
      </c>
      <c r="M26" s="75"/>
      <c r="N26" s="76" t="s">
        <v>124</v>
      </c>
      <c r="O26" s="76" t="s">
        <v>216</v>
      </c>
      <c r="P26" s="77">
        <v>641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125</v>
      </c>
      <c r="O27" s="81" t="s">
        <v>218</v>
      </c>
      <c r="P27" s="82">
        <v>841</v>
      </c>
    </row>
    <row r="28" ht="37.5" customHeight="1"/>
    <row r="30" ht="18" customHeight="1">
      <c r="A30" s="84"/>
    </row>
    <row r="31" spans="1:12" ht="18" customHeight="1">
      <c r="A31" s="84"/>
      <c r="E31" s="85">
        <v>141</v>
      </c>
      <c r="F31" s="86" t="s">
        <v>74</v>
      </c>
      <c r="G31" s="86" t="s">
        <v>114</v>
      </c>
      <c r="H31" s="86"/>
      <c r="I31" s="86"/>
      <c r="J31" s="86" t="s">
        <v>100</v>
      </c>
      <c r="K31" s="86"/>
      <c r="L31" s="86"/>
    </row>
    <row r="32" spans="1:12" ht="18" customHeight="1">
      <c r="A32" s="84"/>
      <c r="E32" s="85">
        <v>441</v>
      </c>
      <c r="F32" s="86" t="s">
        <v>28</v>
      </c>
      <c r="G32" s="86" t="s">
        <v>118</v>
      </c>
      <c r="H32" s="86"/>
      <c r="I32" s="86"/>
      <c r="J32" s="86" t="s">
        <v>90</v>
      </c>
      <c r="K32" s="86"/>
      <c r="L32" s="86"/>
    </row>
    <row r="33" spans="1:12" ht="18" customHeight="1">
      <c r="A33" s="84"/>
      <c r="E33" s="85">
        <v>941</v>
      </c>
      <c r="F33" s="86" t="s">
        <v>29</v>
      </c>
      <c r="G33" s="86" t="s">
        <v>120</v>
      </c>
      <c r="H33" s="86"/>
      <c r="I33" s="86"/>
      <c r="J33" s="86" t="s">
        <v>121</v>
      </c>
      <c r="K33" s="86"/>
      <c r="L33" s="86"/>
    </row>
    <row r="34" spans="1:12" ht="18" customHeight="1">
      <c r="A34" s="84"/>
      <c r="E34" s="85">
        <v>541</v>
      </c>
      <c r="F34" s="86" t="s">
        <v>31</v>
      </c>
      <c r="G34" s="86" t="s">
        <v>119</v>
      </c>
      <c r="H34" s="86"/>
      <c r="I34" s="86"/>
      <c r="J34" s="86" t="s">
        <v>90</v>
      </c>
      <c r="K34" s="86"/>
      <c r="L34" s="86"/>
    </row>
    <row r="35" spans="1:12" ht="18" customHeight="1">
      <c r="A35" s="84"/>
      <c r="E35" s="85">
        <v>841</v>
      </c>
      <c r="F35" s="86" t="s">
        <v>32</v>
      </c>
      <c r="G35" s="86" t="s">
        <v>125</v>
      </c>
      <c r="H35" s="86"/>
      <c r="I35" s="86"/>
      <c r="J35" s="86" t="s">
        <v>123</v>
      </c>
      <c r="K35" s="86"/>
      <c r="L35" s="86"/>
    </row>
    <row r="36" spans="1:12" ht="18" customHeight="1">
      <c r="A36" s="84"/>
      <c r="E36" s="85">
        <v>241</v>
      </c>
      <c r="F36" s="86" t="s">
        <v>38</v>
      </c>
      <c r="G36" s="86" t="s">
        <v>115</v>
      </c>
      <c r="H36" s="86"/>
      <c r="I36" s="86"/>
      <c r="J36" s="86" t="s">
        <v>116</v>
      </c>
      <c r="K36" s="86"/>
      <c r="L36" s="86"/>
    </row>
    <row r="37" spans="1:12" ht="18" customHeight="1">
      <c r="A37" s="84"/>
      <c r="E37" s="85">
        <v>341</v>
      </c>
      <c r="F37" s="86" t="s">
        <v>39</v>
      </c>
      <c r="G37" s="86" t="s">
        <v>192</v>
      </c>
      <c r="H37" s="86"/>
      <c r="I37" s="86"/>
      <c r="J37" s="86" t="s">
        <v>123</v>
      </c>
      <c r="K37" s="86"/>
      <c r="L37" s="86"/>
    </row>
    <row r="38" spans="1:12" ht="18" customHeight="1">
      <c r="A38" s="84"/>
      <c r="E38" s="85">
        <v>741</v>
      </c>
      <c r="F38" s="86" t="s">
        <v>40</v>
      </c>
      <c r="G38" s="86" t="s">
        <v>122</v>
      </c>
      <c r="H38" s="86"/>
      <c r="I38" s="86"/>
      <c r="J38" s="86" t="s">
        <v>123</v>
      </c>
      <c r="K38" s="86"/>
      <c r="L38" s="86"/>
    </row>
    <row r="39" spans="1:12" ht="18" customHeight="1">
      <c r="A39" s="84"/>
      <c r="E39" s="85">
        <v>641</v>
      </c>
      <c r="F39" s="86" t="s">
        <v>41</v>
      </c>
      <c r="G39" s="86" t="s">
        <v>124</v>
      </c>
      <c r="H39" s="86"/>
      <c r="I39" s="86"/>
      <c r="J39" s="86" t="s">
        <v>103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80</v>
      </c>
      <c r="C4" s="121"/>
      <c r="D4" s="121"/>
      <c r="E4" s="121"/>
      <c r="F4" s="121"/>
      <c r="G4" s="121"/>
      <c r="H4" s="121"/>
      <c r="I4" s="121"/>
    </row>
    <row r="5" spans="1:16" ht="37.5" customHeight="1">
      <c r="A5" s="107">
        <f>E31</f>
        <v>451</v>
      </c>
      <c r="B5" s="105" t="str">
        <f>G31</f>
        <v>岩村　春希</v>
      </c>
      <c r="C5" s="105" t="str">
        <f>CONCATENATE("(",J31,")")</f>
        <v>(富士山バド)</v>
      </c>
      <c r="D5" s="107"/>
      <c r="E5" s="55"/>
      <c r="F5" s="55"/>
      <c r="G5" s="46"/>
      <c r="H5" s="47"/>
      <c r="I5" s="48"/>
      <c r="J5" s="48"/>
      <c r="K5" s="57"/>
      <c r="L5" s="57"/>
      <c r="M5" s="107"/>
      <c r="N5" s="105" t="str">
        <f>G32</f>
        <v>中野　開仁</v>
      </c>
      <c r="O5" s="105" t="str">
        <f>CONCATENATE("(",J32,")")</f>
        <v>(岩松ジュニア)</v>
      </c>
      <c r="P5" s="107">
        <f>E32</f>
        <v>551</v>
      </c>
    </row>
    <row r="6" spans="1:16" ht="37.5" customHeight="1" thickBot="1">
      <c r="A6" s="108"/>
      <c r="B6" s="106"/>
      <c r="C6" s="106"/>
      <c r="D6" s="108"/>
      <c r="E6" s="46"/>
      <c r="F6" s="115" t="s">
        <v>65</v>
      </c>
      <c r="G6" s="95"/>
      <c r="H6" s="62"/>
      <c r="I6" s="63"/>
      <c r="J6" s="93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351</v>
      </c>
      <c r="B7" s="105" t="str">
        <f>G37</f>
        <v>青島　士恩</v>
      </c>
      <c r="C7" s="105" t="str">
        <f>CONCATENATE("(",J37,")")</f>
        <v>(岩松ジュニア)</v>
      </c>
      <c r="D7" s="107"/>
      <c r="E7" s="45"/>
      <c r="F7" s="116"/>
      <c r="G7" s="96"/>
      <c r="H7" s="122" t="s">
        <v>67</v>
      </c>
      <c r="I7" s="122"/>
      <c r="J7" s="97"/>
      <c r="K7" s="116"/>
      <c r="L7" s="49"/>
      <c r="M7" s="107"/>
      <c r="N7" s="105" t="str">
        <f>G36</f>
        <v>勝又　悠翔</v>
      </c>
      <c r="O7" s="105" t="str">
        <f>CONCATENATE("(",J36,")")</f>
        <v>(SBCスクール)</v>
      </c>
      <c r="P7" s="107">
        <f>E36</f>
        <v>251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>
      <c r="A10" s="107">
        <f>E33</f>
        <v>851</v>
      </c>
      <c r="B10" s="105" t="str">
        <f>G33</f>
        <v>芹澤　大心</v>
      </c>
      <c r="C10" s="105" t="str">
        <f>CONCATENATE("(",J33,")")</f>
        <v>(御殿場ジュニア)</v>
      </c>
      <c r="D10" s="107"/>
      <c r="E10" s="55"/>
      <c r="F10" s="55"/>
      <c r="G10" s="46"/>
      <c r="H10" s="47"/>
      <c r="I10" s="48"/>
      <c r="J10" s="48"/>
      <c r="K10" s="57"/>
      <c r="L10" s="57"/>
      <c r="M10" s="107"/>
      <c r="N10" s="105" t="str">
        <f>G34</f>
        <v>齋藤　響</v>
      </c>
      <c r="O10" s="105" t="str">
        <f>CONCATENATE("(",J34,")")</f>
        <v>(富士山バド)</v>
      </c>
      <c r="P10" s="107">
        <f>E34</f>
        <v>951</v>
      </c>
    </row>
    <row r="11" spans="1:16" ht="37.5" customHeight="1">
      <c r="A11" s="108"/>
      <c r="B11" s="106"/>
      <c r="C11" s="106"/>
      <c r="D11" s="108"/>
      <c r="E11" s="46"/>
      <c r="F11" s="119" t="s">
        <v>68</v>
      </c>
      <c r="G11" s="47"/>
      <c r="H11" s="60"/>
      <c r="I11" s="48"/>
      <c r="J11" s="66"/>
      <c r="K11" s="111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151</v>
      </c>
      <c r="B12" s="105" t="str">
        <f>G35</f>
        <v>山下　陸翔</v>
      </c>
      <c r="C12" s="105" t="str">
        <f>CONCATENATE("(",J35,")")</f>
        <v>(富士中央バド)</v>
      </c>
      <c r="D12" s="107"/>
      <c r="E12" s="55"/>
      <c r="F12" s="127"/>
      <c r="G12" s="95"/>
      <c r="H12" s="62"/>
      <c r="I12" s="63"/>
      <c r="J12" s="93"/>
      <c r="K12" s="112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91"/>
      <c r="G13" s="47"/>
      <c r="H13" s="109" t="s">
        <v>70</v>
      </c>
      <c r="I13" s="123"/>
      <c r="J13" s="61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651</v>
      </c>
      <c r="B14" s="105" t="str">
        <f>G39</f>
        <v>橋本　凜之介</v>
      </c>
      <c r="C14" s="105" t="str">
        <f>CONCATENATE("(",J39,")")</f>
        <v>(NSY　Fuji)</v>
      </c>
      <c r="D14" s="107"/>
      <c r="E14" s="120"/>
      <c r="F14" s="73"/>
      <c r="G14" s="47"/>
      <c r="H14" s="68"/>
      <c r="I14" s="68"/>
      <c r="J14" s="61"/>
      <c r="K14" s="63"/>
      <c r="L14" s="49"/>
      <c r="M14" s="107"/>
      <c r="N14" s="105" t="str">
        <f>G38</f>
        <v>山本　宙</v>
      </c>
      <c r="O14" s="105" t="str">
        <f>CONCATENATE("(",J38,")")</f>
        <v>(西豊田ジュニア)</v>
      </c>
      <c r="P14" s="107">
        <f>E38</f>
        <v>751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48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>
      <c r="A18" s="107">
        <v>451</v>
      </c>
      <c r="B18" s="105" t="s">
        <v>105</v>
      </c>
      <c r="C18" s="105" t="s">
        <v>204</v>
      </c>
      <c r="D18" s="107"/>
      <c r="E18" s="55"/>
      <c r="F18" s="55"/>
      <c r="G18" s="46"/>
      <c r="H18" s="58"/>
      <c r="I18" s="47"/>
      <c r="J18" s="48"/>
      <c r="K18" s="48"/>
      <c r="L18" s="69" t="s">
        <v>71</v>
      </c>
      <c r="M18" s="70"/>
      <c r="N18" s="71" t="s">
        <v>101</v>
      </c>
      <c r="O18" s="71" t="s">
        <v>214</v>
      </c>
      <c r="P18" s="72">
        <v>251</v>
      </c>
    </row>
    <row r="19" spans="1:16" ht="37.5" customHeight="1" thickBot="1">
      <c r="A19" s="108"/>
      <c r="B19" s="106"/>
      <c r="C19" s="106"/>
      <c r="D19" s="108"/>
      <c r="E19" s="46"/>
      <c r="F19" s="119" t="s">
        <v>72</v>
      </c>
      <c r="G19" s="56"/>
      <c r="H19" s="58"/>
      <c r="I19" s="47"/>
      <c r="J19" s="48"/>
      <c r="K19" s="48"/>
      <c r="L19" s="74" t="s">
        <v>65</v>
      </c>
      <c r="M19" s="75"/>
      <c r="N19" s="76" t="s">
        <v>102</v>
      </c>
      <c r="O19" s="76" t="s">
        <v>216</v>
      </c>
      <c r="P19" s="77">
        <v>351</v>
      </c>
    </row>
    <row r="20" spans="1:16" ht="37.5" customHeight="1" thickBot="1">
      <c r="A20" s="107">
        <v>551</v>
      </c>
      <c r="B20" s="105" t="s">
        <v>104</v>
      </c>
      <c r="C20" s="105" t="s">
        <v>216</v>
      </c>
      <c r="D20" s="107"/>
      <c r="E20" s="45"/>
      <c r="F20" s="120"/>
      <c r="G20" s="67"/>
      <c r="H20" s="58"/>
      <c r="I20" s="47"/>
      <c r="J20" s="48"/>
      <c r="K20" s="48"/>
      <c r="L20" s="74" t="s">
        <v>66</v>
      </c>
      <c r="M20" s="75"/>
      <c r="N20" s="76" t="s">
        <v>104</v>
      </c>
      <c r="O20" s="76" t="s">
        <v>216</v>
      </c>
      <c r="P20" s="77">
        <v>551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105</v>
      </c>
      <c r="O21" s="81" t="s">
        <v>204</v>
      </c>
      <c r="P21" s="82">
        <v>451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106</v>
      </c>
      <c r="O23" s="71" t="s">
        <v>200</v>
      </c>
      <c r="P23" s="72">
        <v>751</v>
      </c>
    </row>
    <row r="24" spans="1:16" ht="37.5" customHeight="1" thickBot="1">
      <c r="A24" s="107">
        <v>851</v>
      </c>
      <c r="B24" s="105" t="s">
        <v>110</v>
      </c>
      <c r="C24" s="105" t="s">
        <v>210</v>
      </c>
      <c r="D24" s="107"/>
      <c r="E24" s="45"/>
      <c r="F24" s="45"/>
      <c r="G24" s="46"/>
      <c r="H24" s="58"/>
      <c r="I24" s="47"/>
      <c r="J24" s="48"/>
      <c r="K24" s="48"/>
      <c r="L24" s="74" t="s">
        <v>67</v>
      </c>
      <c r="M24" s="75"/>
      <c r="N24" s="76" t="s">
        <v>217</v>
      </c>
      <c r="O24" s="76" t="s">
        <v>206</v>
      </c>
      <c r="P24" s="77">
        <v>651</v>
      </c>
    </row>
    <row r="25" spans="1:16" ht="37.5" customHeight="1" thickBot="1">
      <c r="A25" s="108"/>
      <c r="B25" s="106"/>
      <c r="C25" s="106"/>
      <c r="D25" s="108"/>
      <c r="E25" s="46"/>
      <c r="F25" s="125" t="s">
        <v>73</v>
      </c>
      <c r="G25" s="73"/>
      <c r="H25" s="58"/>
      <c r="I25" s="47"/>
      <c r="J25" s="48"/>
      <c r="K25" s="48"/>
      <c r="L25" s="74" t="s">
        <v>70</v>
      </c>
      <c r="M25" s="75"/>
      <c r="N25" s="76" t="s">
        <v>110</v>
      </c>
      <c r="O25" s="76" t="s">
        <v>210</v>
      </c>
      <c r="P25" s="77">
        <v>851</v>
      </c>
    </row>
    <row r="26" spans="1:16" ht="37.5" customHeight="1">
      <c r="A26" s="107">
        <v>951</v>
      </c>
      <c r="B26" s="105" t="s">
        <v>111</v>
      </c>
      <c r="C26" s="105" t="s">
        <v>204</v>
      </c>
      <c r="D26" s="107"/>
      <c r="E26" s="55"/>
      <c r="F26" s="114"/>
      <c r="G26" s="78"/>
      <c r="H26" s="58"/>
      <c r="I26" s="47"/>
      <c r="J26" s="48"/>
      <c r="K26" s="48"/>
      <c r="L26" s="74" t="s">
        <v>72</v>
      </c>
      <c r="M26" s="75"/>
      <c r="N26" s="76" t="s">
        <v>111</v>
      </c>
      <c r="O26" s="76" t="s">
        <v>204</v>
      </c>
      <c r="P26" s="77">
        <v>951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112</v>
      </c>
      <c r="O27" s="81" t="s">
        <v>197</v>
      </c>
      <c r="P27" s="82">
        <v>151</v>
      </c>
    </row>
    <row r="28" ht="37.5" customHeight="1"/>
    <row r="30" ht="18" customHeight="1">
      <c r="A30" s="84"/>
    </row>
    <row r="31" spans="1:12" ht="18" customHeight="1">
      <c r="A31" s="84"/>
      <c r="E31" s="85">
        <v>451</v>
      </c>
      <c r="F31" s="86" t="s">
        <v>74</v>
      </c>
      <c r="G31" s="86" t="s">
        <v>105</v>
      </c>
      <c r="H31" s="86"/>
      <c r="I31" s="86"/>
      <c r="J31" s="86" t="s">
        <v>86</v>
      </c>
      <c r="K31" s="86"/>
      <c r="L31" s="86"/>
    </row>
    <row r="32" spans="1:12" ht="18" customHeight="1">
      <c r="A32" s="84"/>
      <c r="E32" s="85">
        <v>551</v>
      </c>
      <c r="F32" s="86" t="s">
        <v>28</v>
      </c>
      <c r="G32" s="86" t="s">
        <v>104</v>
      </c>
      <c r="H32" s="86"/>
      <c r="I32" s="86"/>
      <c r="J32" s="86" t="s">
        <v>103</v>
      </c>
      <c r="K32" s="86"/>
      <c r="L32" s="86"/>
    </row>
    <row r="33" spans="1:12" ht="18" customHeight="1">
      <c r="A33" s="84"/>
      <c r="E33" s="85">
        <v>851</v>
      </c>
      <c r="F33" s="86" t="s">
        <v>29</v>
      </c>
      <c r="G33" s="86" t="s">
        <v>110</v>
      </c>
      <c r="H33" s="86"/>
      <c r="I33" s="86"/>
      <c r="J33" s="86" t="s">
        <v>95</v>
      </c>
      <c r="K33" s="86"/>
      <c r="L33" s="86"/>
    </row>
    <row r="34" spans="1:12" ht="18" customHeight="1">
      <c r="A34" s="84"/>
      <c r="E34" s="85">
        <v>951</v>
      </c>
      <c r="F34" s="86" t="s">
        <v>31</v>
      </c>
      <c r="G34" s="86" t="s">
        <v>111</v>
      </c>
      <c r="H34" s="86"/>
      <c r="I34" s="86"/>
      <c r="J34" s="86" t="s">
        <v>86</v>
      </c>
      <c r="K34" s="86"/>
      <c r="L34" s="86"/>
    </row>
    <row r="35" spans="1:12" ht="18" customHeight="1">
      <c r="A35" s="84"/>
      <c r="E35" s="85">
        <v>151</v>
      </c>
      <c r="F35" s="86" t="s">
        <v>32</v>
      </c>
      <c r="G35" s="86" t="s">
        <v>112</v>
      </c>
      <c r="H35" s="86"/>
      <c r="I35" s="86"/>
      <c r="J35" s="86" t="s">
        <v>113</v>
      </c>
      <c r="K35" s="86"/>
      <c r="L35" s="86"/>
    </row>
    <row r="36" spans="1:12" ht="18" customHeight="1">
      <c r="A36" s="84"/>
      <c r="E36" s="85">
        <v>251</v>
      </c>
      <c r="F36" s="86" t="s">
        <v>38</v>
      </c>
      <c r="G36" s="86" t="s">
        <v>101</v>
      </c>
      <c r="H36" s="86"/>
      <c r="I36" s="86"/>
      <c r="J36" s="86" t="s">
        <v>92</v>
      </c>
      <c r="K36" s="86"/>
      <c r="L36" s="86"/>
    </row>
    <row r="37" spans="1:12" ht="18" customHeight="1">
      <c r="A37" s="84"/>
      <c r="E37" s="85">
        <v>351</v>
      </c>
      <c r="F37" s="86" t="s">
        <v>39</v>
      </c>
      <c r="G37" s="86" t="s">
        <v>102</v>
      </c>
      <c r="H37" s="86"/>
      <c r="I37" s="86"/>
      <c r="J37" s="86" t="s">
        <v>103</v>
      </c>
      <c r="K37" s="86"/>
      <c r="L37" s="86"/>
    </row>
    <row r="38" spans="1:12" ht="18" customHeight="1">
      <c r="A38" s="84"/>
      <c r="E38" s="85">
        <v>751</v>
      </c>
      <c r="F38" s="86" t="s">
        <v>40</v>
      </c>
      <c r="G38" s="86" t="s">
        <v>106</v>
      </c>
      <c r="H38" s="86"/>
      <c r="I38" s="86"/>
      <c r="J38" s="86" t="s">
        <v>107</v>
      </c>
      <c r="K38" s="86"/>
      <c r="L38" s="86"/>
    </row>
    <row r="39" spans="1:12" ht="18" customHeight="1">
      <c r="A39" s="84"/>
      <c r="E39" s="85">
        <v>651</v>
      </c>
      <c r="F39" s="86" t="s">
        <v>41</v>
      </c>
      <c r="G39" s="86" t="s">
        <v>217</v>
      </c>
      <c r="H39" s="86"/>
      <c r="I39" s="86"/>
      <c r="J39" s="86" t="s">
        <v>109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79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161</v>
      </c>
      <c r="B5" s="105" t="str">
        <f>G31</f>
        <v>梅原　歩志</v>
      </c>
      <c r="C5" s="105" t="str">
        <f>CONCATENATE("(",J31,")")</f>
        <v>(富士山バド)</v>
      </c>
      <c r="D5" s="107"/>
      <c r="E5" s="45"/>
      <c r="F5" s="45"/>
      <c r="G5" s="46"/>
      <c r="H5" s="47"/>
      <c r="I5" s="48"/>
      <c r="J5" s="48"/>
      <c r="K5" s="57"/>
      <c r="L5" s="57"/>
      <c r="M5" s="107"/>
      <c r="N5" s="105" t="str">
        <f>G32</f>
        <v>瀬戸　奏大</v>
      </c>
      <c r="O5" s="105" t="str">
        <f>CONCATENATE("(",J32,")")</f>
        <v>(SBCスクール)</v>
      </c>
      <c r="P5" s="107">
        <f>E32</f>
        <v>561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45"/>
      <c r="I6" s="53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261</v>
      </c>
      <c r="B7" s="105" t="str">
        <f>G37</f>
        <v>山田　朔</v>
      </c>
      <c r="C7" s="105" t="str">
        <f>CONCATENATE("(",J37,")")</f>
        <v>(どんぐりJr)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永野　日彩</v>
      </c>
      <c r="O7" s="105" t="str">
        <f>CONCATENATE("(",J36,")")</f>
        <v>(広幡ﾊﾞﾄﾞｷｯｽﾞ)</v>
      </c>
      <c r="P7" s="107">
        <f>E36</f>
        <v>661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461</v>
      </c>
      <c r="B10" s="105" t="str">
        <f>G33</f>
        <v>勝又　櫻介</v>
      </c>
      <c r="C10" s="105" t="str">
        <f>CONCATENATE("(",J33,")")</f>
        <v>(御殿場ジュニア)</v>
      </c>
      <c r="D10" s="107"/>
      <c r="E10" s="45"/>
      <c r="F10" s="45"/>
      <c r="G10" s="46"/>
      <c r="H10" s="47"/>
      <c r="I10" s="48"/>
      <c r="J10" s="48"/>
      <c r="K10" s="57"/>
      <c r="L10" s="57"/>
      <c r="M10" s="107"/>
      <c r="N10" s="105" t="str">
        <f>G34</f>
        <v>与那原　稜央</v>
      </c>
      <c r="O10" s="105" t="str">
        <f>CONCATENATE("(",J34,")")</f>
        <v>(SBCスクール)</v>
      </c>
      <c r="P10" s="107">
        <f>E34</f>
        <v>961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6"/>
      <c r="K11" s="111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861</v>
      </c>
      <c r="B12" s="105" t="str">
        <f>G35</f>
        <v>大石　響也</v>
      </c>
      <c r="C12" s="105" t="str">
        <f>CONCATENATE("(",J35,")")</f>
        <v>(吉田バド)</v>
      </c>
      <c r="D12" s="107"/>
      <c r="E12" s="55"/>
      <c r="F12" s="118"/>
      <c r="G12" s="55"/>
      <c r="H12" s="62"/>
      <c r="I12" s="63"/>
      <c r="J12" s="93"/>
      <c r="K12" s="112"/>
      <c r="L12" s="48"/>
      <c r="M12" s="107"/>
      <c r="N12" s="105"/>
      <c r="O12" s="105"/>
      <c r="P12" s="107"/>
    </row>
    <row r="13" spans="1:16" ht="37.5" customHeight="1">
      <c r="A13" s="108"/>
      <c r="B13" s="106"/>
      <c r="C13" s="106"/>
      <c r="D13" s="108"/>
      <c r="E13" s="119">
        <v>1</v>
      </c>
      <c r="F13" s="94"/>
      <c r="G13" s="47"/>
      <c r="H13" s="109" t="s">
        <v>70</v>
      </c>
      <c r="I13" s="123"/>
      <c r="J13" s="61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761</v>
      </c>
      <c r="B14" s="105" t="str">
        <f>G39</f>
        <v>滝井　快斗</v>
      </c>
      <c r="C14" s="105" t="str">
        <f>CONCATENATE("(",J39,")")</f>
        <v>(藤枝ジュニア)</v>
      </c>
      <c r="D14" s="107"/>
      <c r="E14" s="114"/>
      <c r="F14" s="56"/>
      <c r="G14" s="47"/>
      <c r="H14" s="68"/>
      <c r="I14" s="68"/>
      <c r="J14" s="61"/>
      <c r="K14" s="63"/>
      <c r="L14" s="49"/>
      <c r="M14" s="107"/>
      <c r="N14" s="105" t="str">
        <f>G38</f>
        <v>藤原　豪己</v>
      </c>
      <c r="O14" s="105" t="str">
        <f>CONCATENATE("(",J38,")")</f>
        <v>(どんぐりJr)</v>
      </c>
      <c r="P14" s="107">
        <f>E38</f>
        <v>361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48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261</v>
      </c>
      <c r="B18" s="105" t="s">
        <v>89</v>
      </c>
      <c r="C18" s="105" t="s">
        <v>196</v>
      </c>
      <c r="D18" s="107"/>
      <c r="E18" s="45"/>
      <c r="F18" s="45"/>
      <c r="G18" s="46"/>
      <c r="H18" s="58"/>
      <c r="I18" s="47"/>
      <c r="J18" s="48"/>
      <c r="K18" s="48"/>
      <c r="L18" s="69" t="s">
        <v>71</v>
      </c>
      <c r="M18" s="70"/>
      <c r="N18" s="71" t="s">
        <v>85</v>
      </c>
      <c r="O18" s="71" t="s">
        <v>204</v>
      </c>
      <c r="P18" s="72">
        <v>161</v>
      </c>
    </row>
    <row r="19" spans="1:16" ht="37.5" customHeight="1" thickBot="1">
      <c r="A19" s="108"/>
      <c r="B19" s="106"/>
      <c r="C19" s="106"/>
      <c r="D19" s="108"/>
      <c r="E19" s="46"/>
      <c r="F19" s="125" t="s">
        <v>72</v>
      </c>
      <c r="G19" s="73"/>
      <c r="H19" s="58"/>
      <c r="I19" s="47"/>
      <c r="J19" s="48"/>
      <c r="K19" s="48"/>
      <c r="L19" s="74" t="s">
        <v>65</v>
      </c>
      <c r="M19" s="75"/>
      <c r="N19" s="76" t="s">
        <v>87</v>
      </c>
      <c r="O19" s="76" t="s">
        <v>193</v>
      </c>
      <c r="P19" s="77">
        <v>661</v>
      </c>
    </row>
    <row r="20" spans="1:16" ht="37.5" customHeight="1">
      <c r="A20" s="107">
        <v>561</v>
      </c>
      <c r="B20" s="105" t="s">
        <v>91</v>
      </c>
      <c r="C20" s="105" t="s">
        <v>214</v>
      </c>
      <c r="D20" s="107"/>
      <c r="E20" s="55"/>
      <c r="F20" s="114"/>
      <c r="G20" s="78"/>
      <c r="H20" s="58"/>
      <c r="I20" s="47"/>
      <c r="J20" s="48"/>
      <c r="K20" s="48"/>
      <c r="L20" s="74" t="s">
        <v>66</v>
      </c>
      <c r="M20" s="75"/>
      <c r="N20" s="76" t="s">
        <v>89</v>
      </c>
      <c r="O20" s="76" t="s">
        <v>196</v>
      </c>
      <c r="P20" s="77">
        <v>261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91</v>
      </c>
      <c r="O21" s="81" t="s">
        <v>214</v>
      </c>
      <c r="P21" s="82">
        <v>561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93</v>
      </c>
      <c r="O23" s="71" t="s">
        <v>196</v>
      </c>
      <c r="P23" s="72">
        <v>361</v>
      </c>
    </row>
    <row r="24" spans="1:16" ht="37.5" customHeight="1">
      <c r="A24" s="107">
        <v>861</v>
      </c>
      <c r="B24" s="105" t="s">
        <v>97</v>
      </c>
      <c r="C24" s="105" t="s">
        <v>199</v>
      </c>
      <c r="D24" s="107"/>
      <c r="E24" s="55"/>
      <c r="F24" s="55"/>
      <c r="G24" s="46"/>
      <c r="H24" s="58"/>
      <c r="I24" s="47"/>
      <c r="J24" s="48"/>
      <c r="K24" s="48"/>
      <c r="L24" s="74" t="s">
        <v>67</v>
      </c>
      <c r="M24" s="75"/>
      <c r="N24" s="76" t="s">
        <v>94</v>
      </c>
      <c r="O24" s="76" t="s">
        <v>210</v>
      </c>
      <c r="P24" s="77">
        <v>461</v>
      </c>
    </row>
    <row r="25" spans="1:16" ht="37.5" customHeight="1" thickBot="1">
      <c r="A25" s="108"/>
      <c r="B25" s="106"/>
      <c r="C25" s="106"/>
      <c r="D25" s="108"/>
      <c r="E25" s="46"/>
      <c r="F25" s="119" t="s">
        <v>73</v>
      </c>
      <c r="G25" s="92"/>
      <c r="H25" s="58"/>
      <c r="I25" s="47"/>
      <c r="J25" s="48"/>
      <c r="K25" s="48"/>
      <c r="L25" s="74" t="s">
        <v>70</v>
      </c>
      <c r="M25" s="75"/>
      <c r="N25" s="76" t="s">
        <v>215</v>
      </c>
      <c r="O25" s="76" t="s">
        <v>214</v>
      </c>
      <c r="P25" s="77">
        <v>961</v>
      </c>
    </row>
    <row r="26" spans="1:16" ht="37.5" customHeight="1" thickBot="1">
      <c r="A26" s="107">
        <v>961</v>
      </c>
      <c r="B26" s="105" t="s">
        <v>215</v>
      </c>
      <c r="C26" s="105" t="s">
        <v>214</v>
      </c>
      <c r="D26" s="107"/>
      <c r="E26" s="45"/>
      <c r="F26" s="120"/>
      <c r="G26" s="73"/>
      <c r="H26" s="58"/>
      <c r="I26" s="47"/>
      <c r="J26" s="48"/>
      <c r="K26" s="48"/>
      <c r="L26" s="74" t="s">
        <v>72</v>
      </c>
      <c r="M26" s="75"/>
      <c r="N26" s="76" t="s">
        <v>97</v>
      </c>
      <c r="O26" s="76" t="s">
        <v>199</v>
      </c>
      <c r="P26" s="77">
        <v>861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99</v>
      </c>
      <c r="O27" s="81" t="s">
        <v>194</v>
      </c>
      <c r="P27" s="82">
        <v>761</v>
      </c>
    </row>
    <row r="28" ht="37.5" customHeight="1"/>
    <row r="30" ht="18" customHeight="1">
      <c r="A30" s="84"/>
    </row>
    <row r="31" spans="1:12" ht="18" customHeight="1">
      <c r="A31" s="84"/>
      <c r="E31" s="85">
        <v>161</v>
      </c>
      <c r="F31" s="86" t="s">
        <v>74</v>
      </c>
      <c r="G31" s="86" t="s">
        <v>85</v>
      </c>
      <c r="H31" s="86"/>
      <c r="I31" s="86"/>
      <c r="J31" s="86" t="s">
        <v>86</v>
      </c>
      <c r="K31" s="86"/>
      <c r="L31" s="86"/>
    </row>
    <row r="32" spans="1:12" ht="18" customHeight="1">
      <c r="A32" s="84"/>
      <c r="E32" s="85">
        <v>561</v>
      </c>
      <c r="F32" s="86" t="s">
        <v>28</v>
      </c>
      <c r="G32" s="86" t="s">
        <v>91</v>
      </c>
      <c r="H32" s="86"/>
      <c r="I32" s="86"/>
      <c r="J32" s="86" t="s">
        <v>92</v>
      </c>
      <c r="K32" s="86"/>
      <c r="L32" s="86"/>
    </row>
    <row r="33" spans="1:12" ht="18" customHeight="1">
      <c r="A33" s="84"/>
      <c r="E33" s="85">
        <v>461</v>
      </c>
      <c r="F33" s="86" t="s">
        <v>29</v>
      </c>
      <c r="G33" s="86" t="s">
        <v>94</v>
      </c>
      <c r="H33" s="86"/>
      <c r="I33" s="86"/>
      <c r="J33" s="86" t="s">
        <v>95</v>
      </c>
      <c r="K33" s="86"/>
      <c r="L33" s="86"/>
    </row>
    <row r="34" spans="1:12" ht="18" customHeight="1">
      <c r="A34" s="84"/>
      <c r="E34" s="85">
        <v>961</v>
      </c>
      <c r="F34" s="86" t="s">
        <v>31</v>
      </c>
      <c r="G34" s="86" t="s">
        <v>215</v>
      </c>
      <c r="H34" s="86"/>
      <c r="I34" s="86"/>
      <c r="J34" s="86" t="s">
        <v>92</v>
      </c>
      <c r="K34" s="86"/>
      <c r="L34" s="86"/>
    </row>
    <row r="35" spans="1:12" ht="18" customHeight="1">
      <c r="A35" s="84"/>
      <c r="E35" s="85">
        <v>861</v>
      </c>
      <c r="F35" s="86" t="s">
        <v>32</v>
      </c>
      <c r="G35" s="86" t="s">
        <v>97</v>
      </c>
      <c r="H35" s="86"/>
      <c r="I35" s="86"/>
      <c r="J35" s="86" t="s">
        <v>98</v>
      </c>
      <c r="K35" s="86"/>
      <c r="L35" s="86"/>
    </row>
    <row r="36" spans="1:12" ht="18" customHeight="1">
      <c r="A36" s="84"/>
      <c r="E36" s="85">
        <v>661</v>
      </c>
      <c r="F36" s="86" t="s">
        <v>38</v>
      </c>
      <c r="G36" s="86" t="s">
        <v>87</v>
      </c>
      <c r="H36" s="86"/>
      <c r="I36" s="86"/>
      <c r="J36" s="86" t="s">
        <v>88</v>
      </c>
      <c r="K36" s="86"/>
      <c r="L36" s="86"/>
    </row>
    <row r="37" spans="1:12" ht="18" customHeight="1">
      <c r="A37" s="84"/>
      <c r="E37" s="85">
        <v>261</v>
      </c>
      <c r="F37" s="86" t="s">
        <v>39</v>
      </c>
      <c r="G37" s="86" t="s">
        <v>89</v>
      </c>
      <c r="H37" s="86"/>
      <c r="I37" s="86"/>
      <c r="J37" s="86" t="s">
        <v>90</v>
      </c>
      <c r="K37" s="86"/>
      <c r="L37" s="86"/>
    </row>
    <row r="38" spans="1:12" ht="18" customHeight="1">
      <c r="A38" s="84"/>
      <c r="E38" s="85">
        <v>361</v>
      </c>
      <c r="F38" s="86" t="s">
        <v>40</v>
      </c>
      <c r="G38" s="86" t="s">
        <v>93</v>
      </c>
      <c r="H38" s="86"/>
      <c r="I38" s="86"/>
      <c r="J38" s="86" t="s">
        <v>90</v>
      </c>
      <c r="K38" s="86"/>
      <c r="L38" s="86"/>
    </row>
    <row r="39" spans="1:12" ht="18" customHeight="1">
      <c r="A39" s="84"/>
      <c r="E39" s="85">
        <v>761</v>
      </c>
      <c r="F39" s="86" t="s">
        <v>41</v>
      </c>
      <c r="G39" s="86" t="s">
        <v>99</v>
      </c>
      <c r="H39" s="86"/>
      <c r="I39" s="86"/>
      <c r="J39" s="86" t="s">
        <v>100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78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123</v>
      </c>
      <c r="B5" s="105" t="str">
        <f>G31</f>
        <v>五十右　帆香</v>
      </c>
      <c r="C5" s="105" t="str">
        <f>CONCATENATE("(",J31,")")</f>
        <v>(広幡バドキッズ)</v>
      </c>
      <c r="D5" s="107"/>
      <c r="E5" s="45"/>
      <c r="F5" s="45"/>
      <c r="G5" s="46"/>
      <c r="H5" s="47"/>
      <c r="I5" s="48"/>
      <c r="J5" s="48"/>
      <c r="K5" s="57"/>
      <c r="L5" s="57"/>
      <c r="M5" s="107"/>
      <c r="N5" s="105" t="str">
        <f>G32</f>
        <v>小林　陽与吏</v>
      </c>
      <c r="O5" s="105" t="str">
        <f>CONCATENATE("(",J32,")")</f>
        <v>(どんぐりJr)</v>
      </c>
      <c r="P5" s="107">
        <f>E32</f>
        <v>423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89"/>
      <c r="I6" s="57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623</v>
      </c>
      <c r="B7" s="105" t="str">
        <f>G37</f>
        <v>花田　珠菜</v>
      </c>
      <c r="C7" s="105" t="str">
        <f>CONCATENATE("(",J37,")")</f>
        <v>(富士山バド)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富永　夕都</v>
      </c>
      <c r="O7" s="105" t="str">
        <f>CONCATENATE("(",J36,")")</f>
        <v>(富士中央バド)</v>
      </c>
      <c r="P7" s="107">
        <f>E36</f>
        <v>223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523</v>
      </c>
      <c r="B10" s="105" t="str">
        <f>G33</f>
        <v>田巻　亜夢</v>
      </c>
      <c r="C10" s="105" t="str">
        <f>CONCATENATE("(",J33,")")</f>
        <v>(富士山バド)</v>
      </c>
      <c r="D10" s="107"/>
      <c r="E10" s="45"/>
      <c r="F10" s="45"/>
      <c r="G10" s="46"/>
      <c r="H10" s="47"/>
      <c r="I10" s="48"/>
      <c r="J10" s="48"/>
      <c r="K10" s="49"/>
      <c r="L10" s="49"/>
      <c r="M10" s="107"/>
      <c r="N10" s="105" t="str">
        <f>G34</f>
        <v>望月　麻衣</v>
      </c>
      <c r="O10" s="105" t="str">
        <f>CONCATENATE("(",J34,")")</f>
        <v>(広幡バドキッズ)</v>
      </c>
      <c r="P10" s="107">
        <f>E34</f>
        <v>923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1"/>
      <c r="K11" s="123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823</v>
      </c>
      <c r="B12" s="105" t="str">
        <f>G35</f>
        <v>三浦　レイ</v>
      </c>
      <c r="C12" s="105" t="str">
        <f>CONCATENATE("(",J35,")")</f>
        <v>(藤枝ジュニア)</v>
      </c>
      <c r="D12" s="107"/>
      <c r="E12" s="55"/>
      <c r="F12" s="118"/>
      <c r="G12" s="55"/>
      <c r="H12" s="62"/>
      <c r="I12" s="63"/>
      <c r="J12" s="64"/>
      <c r="K12" s="123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91"/>
      <c r="G13" s="47"/>
      <c r="H13" s="109" t="s">
        <v>70</v>
      </c>
      <c r="I13" s="123"/>
      <c r="J13" s="66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723</v>
      </c>
      <c r="B14" s="105" t="str">
        <f>G39</f>
        <v>阿部　楓</v>
      </c>
      <c r="C14" s="105" t="str">
        <f>CONCATENATE("(",J39,")")</f>
        <v>(富士中央バド)</v>
      </c>
      <c r="D14" s="107"/>
      <c r="E14" s="120"/>
      <c r="F14" s="73"/>
      <c r="G14" s="47"/>
      <c r="H14" s="68"/>
      <c r="I14" s="68"/>
      <c r="J14" s="66"/>
      <c r="K14" s="48"/>
      <c r="L14" s="57"/>
      <c r="M14" s="107"/>
      <c r="N14" s="105" t="str">
        <f>G38</f>
        <v>池田　琳</v>
      </c>
      <c r="O14" s="105" t="str">
        <f>CONCATENATE("(",J38,")")</f>
        <v>(島田六合)</v>
      </c>
      <c r="P14" s="107">
        <f>E38</f>
        <v>323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59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>
      <c r="A18" s="107">
        <v>623</v>
      </c>
      <c r="B18" s="105" t="s">
        <v>186</v>
      </c>
      <c r="C18" s="105" t="s">
        <v>204</v>
      </c>
      <c r="D18" s="107"/>
      <c r="E18" s="55"/>
      <c r="F18" s="55"/>
      <c r="G18" s="46"/>
      <c r="H18" s="58"/>
      <c r="I18" s="47"/>
      <c r="J18" s="48"/>
      <c r="K18" s="48"/>
      <c r="L18" s="69" t="s">
        <v>71</v>
      </c>
      <c r="M18" s="70"/>
      <c r="N18" s="71" t="s">
        <v>213</v>
      </c>
      <c r="O18" s="71" t="s">
        <v>203</v>
      </c>
      <c r="P18" s="72">
        <v>123</v>
      </c>
    </row>
    <row r="19" spans="1:16" ht="37.5" customHeight="1" thickBot="1">
      <c r="A19" s="108"/>
      <c r="B19" s="106"/>
      <c r="C19" s="106"/>
      <c r="D19" s="108"/>
      <c r="E19" s="46"/>
      <c r="F19" s="119" t="s">
        <v>72</v>
      </c>
      <c r="G19" s="92"/>
      <c r="H19" s="58"/>
      <c r="I19" s="47"/>
      <c r="J19" s="48"/>
      <c r="K19" s="48"/>
      <c r="L19" s="74" t="s">
        <v>65</v>
      </c>
      <c r="M19" s="75"/>
      <c r="N19" s="76" t="s">
        <v>184</v>
      </c>
      <c r="O19" s="76" t="s">
        <v>197</v>
      </c>
      <c r="P19" s="77">
        <v>223</v>
      </c>
    </row>
    <row r="20" spans="1:16" ht="37.5" customHeight="1" thickBot="1">
      <c r="A20" s="107">
        <v>423</v>
      </c>
      <c r="B20" s="105" t="s">
        <v>212</v>
      </c>
      <c r="C20" s="105" t="s">
        <v>196</v>
      </c>
      <c r="D20" s="107"/>
      <c r="E20" s="45"/>
      <c r="F20" s="120"/>
      <c r="G20" s="73"/>
      <c r="H20" s="58"/>
      <c r="I20" s="47"/>
      <c r="J20" s="48"/>
      <c r="K20" s="48"/>
      <c r="L20" s="74" t="s">
        <v>66</v>
      </c>
      <c r="M20" s="75"/>
      <c r="N20" s="76" t="s">
        <v>212</v>
      </c>
      <c r="O20" s="76" t="s">
        <v>196</v>
      </c>
      <c r="P20" s="77">
        <v>423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186</v>
      </c>
      <c r="O21" s="81" t="s">
        <v>204</v>
      </c>
      <c r="P21" s="82">
        <v>623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187</v>
      </c>
      <c r="O23" s="71" t="s">
        <v>203</v>
      </c>
      <c r="P23" s="72">
        <v>923</v>
      </c>
    </row>
    <row r="24" spans="1:16" ht="37.5" customHeight="1">
      <c r="A24" s="107">
        <v>723</v>
      </c>
      <c r="B24" s="105" t="s">
        <v>190</v>
      </c>
      <c r="C24" s="105" t="s">
        <v>197</v>
      </c>
      <c r="D24" s="107"/>
      <c r="E24" s="55"/>
      <c r="F24" s="55"/>
      <c r="G24" s="46"/>
      <c r="H24" s="58"/>
      <c r="I24" s="47"/>
      <c r="J24" s="48"/>
      <c r="K24" s="48"/>
      <c r="L24" s="74" t="s">
        <v>67</v>
      </c>
      <c r="M24" s="75"/>
      <c r="N24" s="76" t="s">
        <v>188</v>
      </c>
      <c r="O24" s="76" t="s">
        <v>204</v>
      </c>
      <c r="P24" s="77">
        <v>523</v>
      </c>
    </row>
    <row r="25" spans="1:16" ht="37.5" customHeight="1" thickBot="1">
      <c r="A25" s="108"/>
      <c r="B25" s="106"/>
      <c r="C25" s="106"/>
      <c r="D25" s="108"/>
      <c r="E25" s="46"/>
      <c r="F25" s="119" t="s">
        <v>73</v>
      </c>
      <c r="G25" s="56"/>
      <c r="H25" s="58"/>
      <c r="I25" s="47"/>
      <c r="J25" s="48"/>
      <c r="K25" s="48"/>
      <c r="L25" s="74" t="s">
        <v>70</v>
      </c>
      <c r="M25" s="75"/>
      <c r="N25" s="76" t="s">
        <v>189</v>
      </c>
      <c r="O25" s="76" t="s">
        <v>209</v>
      </c>
      <c r="P25" s="77">
        <v>323</v>
      </c>
    </row>
    <row r="26" spans="1:16" ht="37.5" customHeight="1" thickBot="1">
      <c r="A26" s="107">
        <v>323</v>
      </c>
      <c r="B26" s="105" t="s">
        <v>189</v>
      </c>
      <c r="C26" s="105" t="s">
        <v>209</v>
      </c>
      <c r="D26" s="107"/>
      <c r="E26" s="45"/>
      <c r="F26" s="120"/>
      <c r="G26" s="67"/>
      <c r="H26" s="58"/>
      <c r="I26" s="47"/>
      <c r="J26" s="48"/>
      <c r="K26" s="48"/>
      <c r="L26" s="74" t="s">
        <v>72</v>
      </c>
      <c r="M26" s="75"/>
      <c r="N26" s="76" t="s">
        <v>190</v>
      </c>
      <c r="O26" s="76" t="s">
        <v>197</v>
      </c>
      <c r="P26" s="77">
        <v>723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191</v>
      </c>
      <c r="O27" s="81" t="s">
        <v>194</v>
      </c>
      <c r="P27" s="82">
        <v>823</v>
      </c>
    </row>
    <row r="28" ht="37.5" customHeight="1"/>
    <row r="30" ht="18" customHeight="1">
      <c r="A30" s="84"/>
    </row>
    <row r="31" spans="1:12" ht="18" customHeight="1">
      <c r="A31" s="84"/>
      <c r="E31" s="85">
        <v>123</v>
      </c>
      <c r="F31" s="86" t="s">
        <v>74</v>
      </c>
      <c r="G31" s="86" t="s">
        <v>213</v>
      </c>
      <c r="H31" s="86"/>
      <c r="I31" s="86"/>
      <c r="J31" s="86" t="s">
        <v>121</v>
      </c>
      <c r="K31" s="86"/>
      <c r="L31" s="86"/>
    </row>
    <row r="32" spans="1:12" ht="18" customHeight="1">
      <c r="A32" s="84"/>
      <c r="E32" s="85">
        <v>423</v>
      </c>
      <c r="F32" s="86" t="s">
        <v>28</v>
      </c>
      <c r="G32" s="86" t="s">
        <v>212</v>
      </c>
      <c r="H32" s="86"/>
      <c r="I32" s="86"/>
      <c r="J32" s="86" t="s">
        <v>90</v>
      </c>
      <c r="K32" s="86"/>
      <c r="L32" s="86"/>
    </row>
    <row r="33" spans="1:12" ht="18" customHeight="1">
      <c r="A33" s="84"/>
      <c r="E33" s="85">
        <v>523</v>
      </c>
      <c r="F33" s="86" t="s">
        <v>29</v>
      </c>
      <c r="G33" s="86" t="s">
        <v>188</v>
      </c>
      <c r="H33" s="86"/>
      <c r="I33" s="86"/>
      <c r="J33" s="86" t="s">
        <v>86</v>
      </c>
      <c r="K33" s="86"/>
      <c r="L33" s="86"/>
    </row>
    <row r="34" spans="1:12" ht="18" customHeight="1">
      <c r="A34" s="84"/>
      <c r="E34" s="85">
        <v>923</v>
      </c>
      <c r="F34" s="86" t="s">
        <v>31</v>
      </c>
      <c r="G34" s="86" t="s">
        <v>187</v>
      </c>
      <c r="H34" s="86"/>
      <c r="I34" s="86"/>
      <c r="J34" s="86" t="s">
        <v>121</v>
      </c>
      <c r="K34" s="86"/>
      <c r="L34" s="86"/>
    </row>
    <row r="35" spans="1:12" ht="18" customHeight="1">
      <c r="A35" s="84"/>
      <c r="E35" s="85">
        <v>823</v>
      </c>
      <c r="F35" s="86" t="s">
        <v>32</v>
      </c>
      <c r="G35" s="86" t="s">
        <v>191</v>
      </c>
      <c r="H35" s="86"/>
      <c r="I35" s="86"/>
      <c r="J35" s="86" t="s">
        <v>100</v>
      </c>
      <c r="K35" s="86"/>
      <c r="L35" s="86"/>
    </row>
    <row r="36" spans="1:12" ht="18" customHeight="1">
      <c r="A36" s="84"/>
      <c r="E36" s="85">
        <v>223</v>
      </c>
      <c r="F36" s="86" t="s">
        <v>38</v>
      </c>
      <c r="G36" s="86" t="s">
        <v>184</v>
      </c>
      <c r="H36" s="86"/>
      <c r="I36" s="86"/>
      <c r="J36" s="86" t="s">
        <v>113</v>
      </c>
      <c r="K36" s="86"/>
      <c r="L36" s="86"/>
    </row>
    <row r="37" spans="1:12" ht="18" customHeight="1">
      <c r="A37" s="84"/>
      <c r="E37" s="85">
        <v>623</v>
      </c>
      <c r="F37" s="86" t="s">
        <v>39</v>
      </c>
      <c r="G37" s="86" t="s">
        <v>186</v>
      </c>
      <c r="H37" s="86"/>
      <c r="I37" s="86"/>
      <c r="J37" s="86" t="s">
        <v>86</v>
      </c>
      <c r="K37" s="86"/>
      <c r="L37" s="86"/>
    </row>
    <row r="38" spans="1:12" ht="18" customHeight="1">
      <c r="A38" s="84"/>
      <c r="E38" s="85">
        <v>323</v>
      </c>
      <c r="F38" s="86" t="s">
        <v>40</v>
      </c>
      <c r="G38" s="86" t="s">
        <v>189</v>
      </c>
      <c r="H38" s="86"/>
      <c r="I38" s="86"/>
      <c r="J38" s="86" t="s">
        <v>134</v>
      </c>
      <c r="K38" s="86"/>
      <c r="L38" s="86"/>
    </row>
    <row r="39" spans="1:12" ht="18" customHeight="1">
      <c r="A39" s="84"/>
      <c r="E39" s="85">
        <v>723</v>
      </c>
      <c r="F39" s="86" t="s">
        <v>41</v>
      </c>
      <c r="G39" s="86" t="s">
        <v>190</v>
      </c>
      <c r="H39" s="86"/>
      <c r="I39" s="86"/>
      <c r="J39" s="86" t="s">
        <v>113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77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433</v>
      </c>
      <c r="B5" s="105" t="str">
        <f>G31</f>
        <v>御宿　芽衣</v>
      </c>
      <c r="C5" s="105" t="str">
        <f>CONCATENATE("(",J31,")")</f>
        <v>(御殿場ジュニア)</v>
      </c>
      <c r="D5" s="107"/>
      <c r="E5" s="45"/>
      <c r="F5" s="45"/>
      <c r="G5" s="46"/>
      <c r="H5" s="47"/>
      <c r="I5" s="48"/>
      <c r="J5" s="48"/>
      <c r="K5" s="57"/>
      <c r="L5" s="57"/>
      <c r="M5" s="107"/>
      <c r="N5" s="105" t="str">
        <f>G32</f>
        <v>馬飼野　心咲</v>
      </c>
      <c r="O5" s="105" t="str">
        <f>CONCATENATE("(",J32,")")</f>
        <v>(富士山バド)</v>
      </c>
      <c r="P5" s="107">
        <f>E32</f>
        <v>133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89"/>
      <c r="I6" s="57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233</v>
      </c>
      <c r="B7" s="105" t="str">
        <f>G37</f>
        <v>黒田　遥香</v>
      </c>
      <c r="C7" s="105" t="str">
        <f>CONCATENATE("(",J37,")")</f>
        <v>(広幡バドキッズ)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松浦　愛珠</v>
      </c>
      <c r="O7" s="105" t="str">
        <f>CONCATENATE("(",J36,")")</f>
        <v>(広幡バドキッズ)</v>
      </c>
      <c r="P7" s="107">
        <f>E36</f>
        <v>333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933</v>
      </c>
      <c r="B10" s="105" t="str">
        <f>G33</f>
        <v>比江島　紗英</v>
      </c>
      <c r="C10" s="105" t="str">
        <f>CONCATENATE("(",J33,")")</f>
        <v>(広幡バドキッズ)</v>
      </c>
      <c r="D10" s="107"/>
      <c r="E10" s="45"/>
      <c r="F10" s="45"/>
      <c r="G10" s="46"/>
      <c r="H10" s="47"/>
      <c r="I10" s="48"/>
      <c r="J10" s="48"/>
      <c r="K10" s="49"/>
      <c r="L10" s="49"/>
      <c r="M10" s="107"/>
      <c r="N10" s="105" t="str">
        <f>G34</f>
        <v>遠藤　莉菜</v>
      </c>
      <c r="O10" s="105" t="str">
        <f>CONCATENATE("(",J34,")")</f>
        <v>(富士山バド)</v>
      </c>
      <c r="P10" s="107">
        <f>E34</f>
        <v>533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1"/>
      <c r="K11" s="123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833</v>
      </c>
      <c r="B12" s="105" t="str">
        <f>G35</f>
        <v>内薗　杏那</v>
      </c>
      <c r="C12" s="105" t="str">
        <f>CONCATENATE("(",J35,")")</f>
        <v>(島田六合)</v>
      </c>
      <c r="D12" s="107"/>
      <c r="E12" s="55"/>
      <c r="F12" s="118"/>
      <c r="G12" s="52"/>
      <c r="H12" s="89"/>
      <c r="I12" s="57"/>
      <c r="J12" s="54"/>
      <c r="K12" s="123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65"/>
      <c r="G13" s="47"/>
      <c r="H13" s="123" t="s">
        <v>70</v>
      </c>
      <c r="I13" s="109"/>
      <c r="J13" s="66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733</v>
      </c>
      <c r="B14" s="105" t="str">
        <f>G39</f>
        <v>谷田　笑歩</v>
      </c>
      <c r="C14" s="105" t="str">
        <f>CONCATENATE("(",J39,")")</f>
        <v>(広幡バドキッズ)</v>
      </c>
      <c r="D14" s="107"/>
      <c r="E14" s="120"/>
      <c r="F14" s="67"/>
      <c r="G14" s="47"/>
      <c r="H14" s="68"/>
      <c r="I14" s="68"/>
      <c r="J14" s="66"/>
      <c r="K14" s="48"/>
      <c r="L14" s="57"/>
      <c r="M14" s="107"/>
      <c r="N14" s="105" t="str">
        <f>G38</f>
        <v>岡村　心花</v>
      </c>
      <c r="O14" s="105" t="str">
        <f>CONCATENATE("(",J38,")")</f>
        <v>(広幡バドキッズ)</v>
      </c>
      <c r="P14" s="107">
        <f>E38</f>
        <v>633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59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233</v>
      </c>
      <c r="B18" s="105" t="s">
        <v>176</v>
      </c>
      <c r="C18" s="105" t="s">
        <v>203</v>
      </c>
      <c r="D18" s="107"/>
      <c r="E18" s="45"/>
      <c r="F18" s="45"/>
      <c r="G18" s="46"/>
      <c r="H18" s="58"/>
      <c r="I18" s="47"/>
      <c r="J18" s="48"/>
      <c r="K18" s="48"/>
      <c r="L18" s="69" t="s">
        <v>71</v>
      </c>
      <c r="M18" s="70"/>
      <c r="N18" s="71" t="s">
        <v>174</v>
      </c>
      <c r="O18" s="71" t="s">
        <v>210</v>
      </c>
      <c r="P18" s="72">
        <v>433</v>
      </c>
    </row>
    <row r="19" spans="1:16" ht="37.5" customHeight="1" thickBot="1">
      <c r="A19" s="108"/>
      <c r="B19" s="106"/>
      <c r="C19" s="106"/>
      <c r="D19" s="108"/>
      <c r="E19" s="46"/>
      <c r="F19" s="125" t="s">
        <v>72</v>
      </c>
      <c r="G19" s="73"/>
      <c r="H19" s="58"/>
      <c r="I19" s="47"/>
      <c r="J19" s="48"/>
      <c r="K19" s="48"/>
      <c r="L19" s="74" t="s">
        <v>65</v>
      </c>
      <c r="M19" s="75"/>
      <c r="N19" s="76" t="s">
        <v>175</v>
      </c>
      <c r="O19" s="76" t="s">
        <v>203</v>
      </c>
      <c r="P19" s="77">
        <v>333</v>
      </c>
    </row>
    <row r="20" spans="1:16" ht="37.5" customHeight="1">
      <c r="A20" s="107">
        <v>133</v>
      </c>
      <c r="B20" s="105" t="s">
        <v>177</v>
      </c>
      <c r="C20" s="105" t="s">
        <v>204</v>
      </c>
      <c r="D20" s="107"/>
      <c r="E20" s="55"/>
      <c r="F20" s="114"/>
      <c r="G20" s="78"/>
      <c r="H20" s="58"/>
      <c r="I20" s="47"/>
      <c r="J20" s="48"/>
      <c r="K20" s="48"/>
      <c r="L20" s="74" t="s">
        <v>66</v>
      </c>
      <c r="M20" s="75"/>
      <c r="N20" s="76" t="s">
        <v>176</v>
      </c>
      <c r="O20" s="76" t="s">
        <v>203</v>
      </c>
      <c r="P20" s="77">
        <v>233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177</v>
      </c>
      <c r="O21" s="81" t="s">
        <v>204</v>
      </c>
      <c r="P21" s="82">
        <v>133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211</v>
      </c>
      <c r="O23" s="71" t="s">
        <v>203</v>
      </c>
      <c r="P23" s="72">
        <v>933</v>
      </c>
    </row>
    <row r="24" spans="1:16" ht="37.5" customHeight="1">
      <c r="A24" s="107">
        <v>733</v>
      </c>
      <c r="B24" s="105" t="s">
        <v>181</v>
      </c>
      <c r="C24" s="105" t="s">
        <v>203</v>
      </c>
      <c r="D24" s="107"/>
      <c r="E24" s="55"/>
      <c r="F24" s="55"/>
      <c r="G24" s="46"/>
      <c r="H24" s="58"/>
      <c r="I24" s="47"/>
      <c r="J24" s="48"/>
      <c r="K24" s="48"/>
      <c r="L24" s="74" t="s">
        <v>67</v>
      </c>
      <c r="M24" s="75"/>
      <c r="N24" s="76" t="s">
        <v>179</v>
      </c>
      <c r="O24" s="76" t="s">
        <v>204</v>
      </c>
      <c r="P24" s="77">
        <v>533</v>
      </c>
    </row>
    <row r="25" spans="1:16" ht="37.5" customHeight="1" thickBot="1">
      <c r="A25" s="108"/>
      <c r="B25" s="106"/>
      <c r="C25" s="106"/>
      <c r="D25" s="108"/>
      <c r="E25" s="46"/>
      <c r="F25" s="119" t="s">
        <v>73</v>
      </c>
      <c r="G25" s="56"/>
      <c r="H25" s="58"/>
      <c r="I25" s="47"/>
      <c r="J25" s="48"/>
      <c r="K25" s="48"/>
      <c r="L25" s="74" t="s">
        <v>70</v>
      </c>
      <c r="M25" s="75"/>
      <c r="N25" s="76" t="s">
        <v>180</v>
      </c>
      <c r="O25" s="76" t="s">
        <v>203</v>
      </c>
      <c r="P25" s="77">
        <v>633</v>
      </c>
    </row>
    <row r="26" spans="1:16" ht="37.5" customHeight="1" thickBot="1">
      <c r="A26" s="107">
        <v>633</v>
      </c>
      <c r="B26" s="105" t="s">
        <v>180</v>
      </c>
      <c r="C26" s="105" t="s">
        <v>203</v>
      </c>
      <c r="D26" s="107"/>
      <c r="E26" s="45"/>
      <c r="F26" s="120"/>
      <c r="G26" s="67"/>
      <c r="H26" s="58"/>
      <c r="I26" s="47"/>
      <c r="J26" s="48"/>
      <c r="K26" s="48"/>
      <c r="L26" s="74" t="s">
        <v>72</v>
      </c>
      <c r="M26" s="75"/>
      <c r="N26" s="76" t="s">
        <v>181</v>
      </c>
      <c r="O26" s="76" t="s">
        <v>203</v>
      </c>
      <c r="P26" s="77">
        <v>733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182</v>
      </c>
      <c r="O27" s="81" t="s">
        <v>209</v>
      </c>
      <c r="P27" s="82">
        <v>833</v>
      </c>
    </row>
    <row r="28" ht="37.5" customHeight="1"/>
    <row r="30" ht="18" customHeight="1">
      <c r="A30" s="84"/>
    </row>
    <row r="31" spans="1:12" ht="18" customHeight="1">
      <c r="A31" s="84"/>
      <c r="E31" s="85">
        <v>433</v>
      </c>
      <c r="F31" s="86" t="s">
        <v>74</v>
      </c>
      <c r="G31" s="86" t="s">
        <v>174</v>
      </c>
      <c r="H31" s="86"/>
      <c r="I31" s="86"/>
      <c r="J31" s="86" t="s">
        <v>95</v>
      </c>
      <c r="K31" s="86"/>
      <c r="L31" s="86"/>
    </row>
    <row r="32" spans="1:12" ht="18" customHeight="1">
      <c r="A32" s="84"/>
      <c r="E32" s="85">
        <v>133</v>
      </c>
      <c r="F32" s="86" t="s">
        <v>28</v>
      </c>
      <c r="G32" s="86" t="s">
        <v>177</v>
      </c>
      <c r="H32" s="86"/>
      <c r="I32" s="86"/>
      <c r="J32" s="86" t="s">
        <v>86</v>
      </c>
      <c r="K32" s="86"/>
      <c r="L32" s="86"/>
    </row>
    <row r="33" spans="1:12" ht="18" customHeight="1">
      <c r="A33" s="84"/>
      <c r="E33" s="85">
        <v>933</v>
      </c>
      <c r="F33" s="86" t="s">
        <v>29</v>
      </c>
      <c r="G33" s="86" t="s">
        <v>211</v>
      </c>
      <c r="H33" s="86"/>
      <c r="I33" s="86"/>
      <c r="J33" s="86" t="s">
        <v>121</v>
      </c>
      <c r="K33" s="86"/>
      <c r="L33" s="86"/>
    </row>
    <row r="34" spans="1:12" ht="18" customHeight="1">
      <c r="A34" s="84"/>
      <c r="E34" s="85">
        <v>533</v>
      </c>
      <c r="F34" s="86" t="s">
        <v>31</v>
      </c>
      <c r="G34" s="86" t="s">
        <v>179</v>
      </c>
      <c r="H34" s="86"/>
      <c r="I34" s="86"/>
      <c r="J34" s="86" t="s">
        <v>86</v>
      </c>
      <c r="K34" s="86"/>
      <c r="L34" s="86"/>
    </row>
    <row r="35" spans="1:12" ht="18" customHeight="1">
      <c r="A35" s="84"/>
      <c r="E35" s="85">
        <v>833</v>
      </c>
      <c r="F35" s="86" t="s">
        <v>32</v>
      </c>
      <c r="G35" s="86" t="s">
        <v>182</v>
      </c>
      <c r="H35" s="86"/>
      <c r="I35" s="86"/>
      <c r="J35" s="86" t="s">
        <v>134</v>
      </c>
      <c r="K35" s="86"/>
      <c r="L35" s="86"/>
    </row>
    <row r="36" spans="1:12" ht="18" customHeight="1">
      <c r="A36" s="84"/>
      <c r="E36" s="85">
        <v>333</v>
      </c>
      <c r="F36" s="86" t="s">
        <v>38</v>
      </c>
      <c r="G36" s="86" t="s">
        <v>175</v>
      </c>
      <c r="H36" s="86"/>
      <c r="I36" s="86"/>
      <c r="J36" s="86" t="s">
        <v>121</v>
      </c>
      <c r="K36" s="86"/>
      <c r="L36" s="86"/>
    </row>
    <row r="37" spans="1:12" ht="18" customHeight="1">
      <c r="A37" s="84"/>
      <c r="E37" s="85">
        <v>233</v>
      </c>
      <c r="F37" s="86" t="s">
        <v>39</v>
      </c>
      <c r="G37" s="86" t="s">
        <v>176</v>
      </c>
      <c r="H37" s="86"/>
      <c r="I37" s="86"/>
      <c r="J37" s="86" t="s">
        <v>121</v>
      </c>
      <c r="K37" s="86"/>
      <c r="L37" s="86"/>
    </row>
    <row r="38" spans="1:12" ht="18" customHeight="1">
      <c r="A38" s="84"/>
      <c r="E38" s="85">
        <v>633</v>
      </c>
      <c r="F38" s="86" t="s">
        <v>40</v>
      </c>
      <c r="G38" s="86" t="s">
        <v>180</v>
      </c>
      <c r="H38" s="86"/>
      <c r="I38" s="86"/>
      <c r="J38" s="86" t="s">
        <v>121</v>
      </c>
      <c r="K38" s="86"/>
      <c r="L38" s="86"/>
    </row>
    <row r="39" spans="1:12" ht="18" customHeight="1">
      <c r="A39" s="84"/>
      <c r="E39" s="85">
        <v>733</v>
      </c>
      <c r="F39" s="86" t="s">
        <v>41</v>
      </c>
      <c r="G39" s="86" t="s">
        <v>181</v>
      </c>
      <c r="H39" s="86"/>
      <c r="I39" s="86"/>
      <c r="J39" s="86" t="s">
        <v>121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10.625" style="0" customWidth="1"/>
    <col min="4" max="4" width="9.00390625" style="0" hidden="1" customWidth="1"/>
    <col min="5" max="12" width="5.125" style="0" customWidth="1"/>
    <col min="13" max="13" width="9.00390625" style="0" hidden="1" customWidth="1"/>
    <col min="14" max="15" width="10.625" style="0" customWidth="1"/>
    <col min="16" max="16" width="3.625" style="0" customWidth="1"/>
  </cols>
  <sheetData>
    <row r="1" ht="13.5">
      <c r="P1" s="44" t="s">
        <v>61</v>
      </c>
    </row>
    <row r="2" ht="13.5">
      <c r="P2" s="44" t="s">
        <v>62</v>
      </c>
    </row>
    <row r="3" ht="13.5">
      <c r="P3" s="44" t="s">
        <v>63</v>
      </c>
    </row>
    <row r="4" spans="2:9" ht="24">
      <c r="B4" s="121" t="s">
        <v>76</v>
      </c>
      <c r="C4" s="121"/>
      <c r="D4" s="121"/>
      <c r="E4" s="121"/>
      <c r="F4" s="121"/>
      <c r="G4" s="121"/>
      <c r="H4" s="121"/>
      <c r="I4" s="121"/>
    </row>
    <row r="5" spans="1:16" ht="37.5" customHeight="1" thickBot="1">
      <c r="A5" s="107">
        <f>E31</f>
        <v>143</v>
      </c>
      <c r="B5" s="105" t="str">
        <f>G31</f>
        <v>長谷川　翼咲</v>
      </c>
      <c r="C5" s="105" t="str">
        <f>CONCATENATE("(",J31,")")</f>
        <v>(広幡バドキッズ)</v>
      </c>
      <c r="D5" s="107"/>
      <c r="E5" s="45"/>
      <c r="F5" s="45"/>
      <c r="G5" s="46"/>
      <c r="H5" s="47"/>
      <c r="I5" s="48"/>
      <c r="J5" s="48"/>
      <c r="K5" s="57"/>
      <c r="L5" s="57"/>
      <c r="M5" s="107"/>
      <c r="N5" s="105" t="str">
        <f>G32</f>
        <v>小川　亜胡</v>
      </c>
      <c r="O5" s="105" t="str">
        <f>CONCATENATE("(",J32,")")</f>
        <v>(NSY　Fuji)</v>
      </c>
      <c r="P5" s="107">
        <f>E32</f>
        <v>943</v>
      </c>
    </row>
    <row r="6" spans="1:16" ht="37.5" customHeight="1" thickBot="1">
      <c r="A6" s="108"/>
      <c r="B6" s="106"/>
      <c r="C6" s="106"/>
      <c r="D6" s="108"/>
      <c r="E6" s="46"/>
      <c r="F6" s="123" t="s">
        <v>65</v>
      </c>
      <c r="G6" s="52"/>
      <c r="H6" s="89"/>
      <c r="I6" s="57"/>
      <c r="J6" s="87"/>
      <c r="K6" s="111" t="s">
        <v>66</v>
      </c>
      <c r="L6" s="48"/>
      <c r="M6" s="108"/>
      <c r="N6" s="106"/>
      <c r="O6" s="106"/>
      <c r="P6" s="108"/>
    </row>
    <row r="7" spans="1:16" ht="37.5" customHeight="1" thickBot="1">
      <c r="A7" s="107">
        <f>E37</f>
        <v>343</v>
      </c>
      <c r="B7" s="105" t="str">
        <f>G37</f>
        <v>清　未玲亜</v>
      </c>
      <c r="C7" s="105" t="str">
        <f>CONCATENATE("(",J37,")")</f>
        <v>(富士山バド)</v>
      </c>
      <c r="D7" s="107"/>
      <c r="E7" s="55"/>
      <c r="F7" s="126"/>
      <c r="G7" s="56"/>
      <c r="H7" s="122" t="s">
        <v>67</v>
      </c>
      <c r="I7" s="122"/>
      <c r="J7" s="88"/>
      <c r="K7" s="116"/>
      <c r="L7" s="49"/>
      <c r="M7" s="107"/>
      <c r="N7" s="105" t="str">
        <f>G36</f>
        <v>良知　さあや</v>
      </c>
      <c r="O7" s="105" t="str">
        <f>CONCATENATE("(",J36,")")</f>
        <v>(広幡バドキッズ)</v>
      </c>
      <c r="P7" s="107">
        <f>E36</f>
        <v>243</v>
      </c>
    </row>
    <row r="8" spans="1:16" ht="37.5" customHeight="1">
      <c r="A8" s="108"/>
      <c r="B8" s="106"/>
      <c r="C8" s="106"/>
      <c r="D8" s="108"/>
      <c r="E8" s="46"/>
      <c r="F8" s="46"/>
      <c r="G8" s="47"/>
      <c r="H8" s="58"/>
      <c r="I8" s="47"/>
      <c r="J8" s="48"/>
      <c r="K8" s="48"/>
      <c r="L8" s="48"/>
      <c r="M8" s="108"/>
      <c r="N8" s="106"/>
      <c r="O8" s="106"/>
      <c r="P8" s="108"/>
    </row>
    <row r="9" spans="1:16" ht="37.5" customHeight="1">
      <c r="A9" s="50"/>
      <c r="B9" s="51"/>
      <c r="C9" s="51"/>
      <c r="D9" s="50"/>
      <c r="E9" s="46"/>
      <c r="F9" s="46"/>
      <c r="G9" s="47"/>
      <c r="H9" s="58"/>
      <c r="I9" s="47"/>
      <c r="J9" s="48"/>
      <c r="K9" s="48"/>
      <c r="L9" s="48"/>
      <c r="M9" s="50"/>
      <c r="N9" s="51"/>
      <c r="O9" s="51"/>
      <c r="P9" s="50"/>
    </row>
    <row r="10" spans="1:16" ht="37.5" customHeight="1" thickBot="1">
      <c r="A10" s="107">
        <f>E33</f>
        <v>543</v>
      </c>
      <c r="B10" s="105" t="str">
        <f>G33</f>
        <v>加藤　好夏</v>
      </c>
      <c r="C10" s="105" t="str">
        <f>CONCATENATE("(",J33,")")</f>
        <v>(島田六合)</v>
      </c>
      <c r="D10" s="107"/>
      <c r="E10" s="45"/>
      <c r="F10" s="45"/>
      <c r="G10" s="46"/>
      <c r="H10" s="47"/>
      <c r="I10" s="48"/>
      <c r="J10" s="48"/>
      <c r="K10" s="49"/>
      <c r="L10" s="49"/>
      <c r="M10" s="107"/>
      <c r="N10" s="105" t="str">
        <f>G34</f>
        <v>鷲野　祐来</v>
      </c>
      <c r="O10" s="105" t="str">
        <f>CONCATENATE("(",J34,")")</f>
        <v>(藤枝ジュニア)</v>
      </c>
      <c r="P10" s="107">
        <f>E34</f>
        <v>443</v>
      </c>
    </row>
    <row r="11" spans="1:16" ht="37.5" customHeight="1">
      <c r="A11" s="108"/>
      <c r="B11" s="106"/>
      <c r="C11" s="106"/>
      <c r="D11" s="108"/>
      <c r="E11" s="46"/>
      <c r="F11" s="117" t="s">
        <v>68</v>
      </c>
      <c r="G11" s="47"/>
      <c r="H11" s="60"/>
      <c r="I11" s="48"/>
      <c r="J11" s="61"/>
      <c r="K11" s="123" t="s">
        <v>69</v>
      </c>
      <c r="L11" s="48"/>
      <c r="M11" s="108"/>
      <c r="N11" s="106"/>
      <c r="O11" s="106"/>
      <c r="P11" s="108"/>
    </row>
    <row r="12" spans="1:16" ht="37.5" customHeight="1" thickBot="1">
      <c r="A12" s="107">
        <f>E35</f>
        <v>843</v>
      </c>
      <c r="B12" s="105" t="str">
        <f>G35</f>
        <v>小針　由菜</v>
      </c>
      <c r="C12" s="105" t="str">
        <f>CONCATENATE("(",J35,")")</f>
        <v>(ＳＢＣスクール)</v>
      </c>
      <c r="D12" s="107"/>
      <c r="E12" s="55"/>
      <c r="F12" s="118"/>
      <c r="G12" s="52"/>
      <c r="H12" s="89"/>
      <c r="I12" s="57"/>
      <c r="J12" s="54"/>
      <c r="K12" s="123"/>
      <c r="L12" s="48"/>
      <c r="M12" s="107"/>
      <c r="N12" s="105"/>
      <c r="O12" s="105"/>
      <c r="P12" s="107"/>
    </row>
    <row r="13" spans="1:16" ht="37.5" customHeight="1" thickBot="1">
      <c r="A13" s="108"/>
      <c r="B13" s="106"/>
      <c r="C13" s="106"/>
      <c r="D13" s="108"/>
      <c r="E13" s="119">
        <v>1</v>
      </c>
      <c r="F13" s="65"/>
      <c r="G13" s="47"/>
      <c r="H13" s="123" t="s">
        <v>70</v>
      </c>
      <c r="I13" s="109"/>
      <c r="J13" s="66"/>
      <c r="K13" s="48"/>
      <c r="L13" s="48"/>
      <c r="M13" s="108"/>
      <c r="N13" s="106"/>
      <c r="O13" s="106"/>
      <c r="P13" s="108"/>
    </row>
    <row r="14" spans="1:16" ht="37.5" customHeight="1" thickBot="1">
      <c r="A14" s="107">
        <f>E39</f>
        <v>643</v>
      </c>
      <c r="B14" s="105" t="str">
        <f>G39</f>
        <v>村松　京華</v>
      </c>
      <c r="C14" s="105" t="str">
        <f>CONCATENATE("(",J39,")")</f>
        <v>(吉田バド)</v>
      </c>
      <c r="D14" s="107"/>
      <c r="E14" s="120"/>
      <c r="F14" s="67"/>
      <c r="G14" s="47"/>
      <c r="H14" s="68"/>
      <c r="I14" s="68"/>
      <c r="J14" s="66"/>
      <c r="K14" s="48"/>
      <c r="L14" s="57"/>
      <c r="M14" s="107"/>
      <c r="N14" s="105" t="str">
        <f>G38</f>
        <v>折原　楓菜</v>
      </c>
      <c r="O14" s="105" t="str">
        <f>CONCATENATE("(",J38,")")</f>
        <v>(島田六合)</v>
      </c>
      <c r="P14" s="107">
        <f>E38</f>
        <v>743</v>
      </c>
    </row>
    <row r="15" spans="1:16" ht="37.5" customHeight="1">
      <c r="A15" s="108"/>
      <c r="B15" s="106"/>
      <c r="C15" s="106"/>
      <c r="D15" s="108"/>
      <c r="E15" s="46"/>
      <c r="F15" s="46"/>
      <c r="G15" s="47"/>
      <c r="H15" s="58"/>
      <c r="I15" s="47"/>
      <c r="J15" s="48"/>
      <c r="K15" s="59"/>
      <c r="L15" s="48"/>
      <c r="M15" s="108"/>
      <c r="N15" s="106"/>
      <c r="O15" s="106"/>
      <c r="P15" s="108"/>
    </row>
    <row r="16" ht="37.5" customHeight="1"/>
    <row r="17" spans="1:16" ht="37.5" customHeight="1">
      <c r="A17" s="50"/>
      <c r="B17" s="121" t="s">
        <v>52</v>
      </c>
      <c r="C17" s="121"/>
      <c r="D17" s="121"/>
      <c r="E17" s="121"/>
      <c r="F17" s="121"/>
      <c r="G17" s="121"/>
      <c r="H17" s="121"/>
      <c r="I17" s="121"/>
      <c r="J17" s="48"/>
      <c r="K17" s="48"/>
      <c r="L17" s="48"/>
      <c r="M17" s="50"/>
      <c r="N17" s="51"/>
      <c r="O17" s="51"/>
      <c r="P17" s="50"/>
    </row>
    <row r="18" spans="1:16" ht="37.5" customHeight="1" thickBot="1">
      <c r="A18" s="107">
        <v>343</v>
      </c>
      <c r="B18" s="105" t="s">
        <v>205</v>
      </c>
      <c r="C18" s="105" t="s">
        <v>204</v>
      </c>
      <c r="D18" s="107"/>
      <c r="E18" s="45"/>
      <c r="F18" s="45"/>
      <c r="G18" s="46"/>
      <c r="H18" s="58"/>
      <c r="I18" s="47"/>
      <c r="J18" s="48"/>
      <c r="K18" s="48"/>
      <c r="L18" s="69" t="s">
        <v>71</v>
      </c>
      <c r="M18" s="70"/>
      <c r="N18" s="71" t="s">
        <v>207</v>
      </c>
      <c r="O18" s="71" t="s">
        <v>203</v>
      </c>
      <c r="P18" s="72">
        <v>143</v>
      </c>
    </row>
    <row r="19" spans="1:16" ht="37.5" customHeight="1" thickBot="1">
      <c r="A19" s="108"/>
      <c r="B19" s="106"/>
      <c r="C19" s="106"/>
      <c r="D19" s="108"/>
      <c r="E19" s="46"/>
      <c r="F19" s="125" t="s">
        <v>72</v>
      </c>
      <c r="G19" s="73"/>
      <c r="H19" s="58"/>
      <c r="I19" s="47"/>
      <c r="J19" s="48"/>
      <c r="K19" s="48"/>
      <c r="L19" s="74" t="s">
        <v>65</v>
      </c>
      <c r="M19" s="75"/>
      <c r="N19" s="76" t="s">
        <v>208</v>
      </c>
      <c r="O19" s="76" t="s">
        <v>203</v>
      </c>
      <c r="P19" s="77">
        <v>243</v>
      </c>
    </row>
    <row r="20" spans="1:16" ht="37.5" customHeight="1">
      <c r="A20" s="107">
        <v>943</v>
      </c>
      <c r="B20" s="105" t="s">
        <v>168</v>
      </c>
      <c r="C20" s="105" t="s">
        <v>206</v>
      </c>
      <c r="D20" s="107"/>
      <c r="E20" s="55"/>
      <c r="F20" s="114"/>
      <c r="G20" s="78"/>
      <c r="H20" s="58"/>
      <c r="I20" s="47"/>
      <c r="J20" s="48"/>
      <c r="K20" s="48"/>
      <c r="L20" s="74" t="s">
        <v>66</v>
      </c>
      <c r="M20" s="75"/>
      <c r="N20" s="76" t="s">
        <v>205</v>
      </c>
      <c r="O20" s="76" t="s">
        <v>204</v>
      </c>
      <c r="P20" s="77">
        <v>343</v>
      </c>
    </row>
    <row r="21" spans="1:16" ht="37.5" customHeight="1">
      <c r="A21" s="108"/>
      <c r="B21" s="106"/>
      <c r="C21" s="106"/>
      <c r="D21" s="108"/>
      <c r="E21" s="46"/>
      <c r="F21" s="46"/>
      <c r="G21" s="47"/>
      <c r="H21" s="58"/>
      <c r="I21" s="47"/>
      <c r="J21" s="48"/>
      <c r="K21" s="48"/>
      <c r="L21" s="79" t="s">
        <v>68</v>
      </c>
      <c r="M21" s="80"/>
      <c r="N21" s="81" t="s">
        <v>168</v>
      </c>
      <c r="O21" s="81" t="s">
        <v>206</v>
      </c>
      <c r="P21" s="82">
        <v>943</v>
      </c>
    </row>
    <row r="22" ht="37.5" customHeight="1">
      <c r="P22" s="83"/>
    </row>
    <row r="23" spans="1:16" ht="37.5" customHeight="1">
      <c r="A23" s="50"/>
      <c r="B23" s="121" t="s">
        <v>53</v>
      </c>
      <c r="C23" s="121"/>
      <c r="D23" s="121"/>
      <c r="E23" s="121"/>
      <c r="F23" s="121"/>
      <c r="G23" s="121"/>
      <c r="H23" s="121"/>
      <c r="I23" s="121"/>
      <c r="J23" s="48"/>
      <c r="K23" s="48"/>
      <c r="L23" s="69" t="s">
        <v>69</v>
      </c>
      <c r="M23" s="70"/>
      <c r="N23" s="71" t="s">
        <v>169</v>
      </c>
      <c r="O23" s="71" t="s">
        <v>209</v>
      </c>
      <c r="P23" s="72">
        <v>543</v>
      </c>
    </row>
    <row r="24" spans="1:16" ht="37.5" customHeight="1" thickBot="1">
      <c r="A24" s="107">
        <v>643</v>
      </c>
      <c r="B24" s="105" t="s">
        <v>171</v>
      </c>
      <c r="C24" s="105" t="s">
        <v>199</v>
      </c>
      <c r="D24" s="107"/>
      <c r="E24" s="45"/>
      <c r="F24" s="45"/>
      <c r="G24" s="46"/>
      <c r="H24" s="58"/>
      <c r="I24" s="47"/>
      <c r="J24" s="48"/>
      <c r="K24" s="48"/>
      <c r="L24" s="74" t="s">
        <v>67</v>
      </c>
      <c r="M24" s="75"/>
      <c r="N24" s="76" t="s">
        <v>170</v>
      </c>
      <c r="O24" s="76" t="s">
        <v>194</v>
      </c>
      <c r="P24" s="77">
        <v>443</v>
      </c>
    </row>
    <row r="25" spans="1:16" ht="37.5" customHeight="1" thickBot="1">
      <c r="A25" s="108"/>
      <c r="B25" s="106"/>
      <c r="C25" s="106"/>
      <c r="D25" s="108"/>
      <c r="E25" s="46"/>
      <c r="F25" s="125" t="s">
        <v>73</v>
      </c>
      <c r="G25" s="73"/>
      <c r="H25" s="58"/>
      <c r="I25" s="47"/>
      <c r="J25" s="48"/>
      <c r="K25" s="48"/>
      <c r="L25" s="74" t="s">
        <v>70</v>
      </c>
      <c r="M25" s="75"/>
      <c r="N25" s="76" t="s">
        <v>171</v>
      </c>
      <c r="O25" s="76" t="s">
        <v>199</v>
      </c>
      <c r="P25" s="77">
        <v>643</v>
      </c>
    </row>
    <row r="26" spans="1:16" ht="37.5" customHeight="1">
      <c r="A26" s="107">
        <v>743</v>
      </c>
      <c r="B26" s="105" t="s">
        <v>172</v>
      </c>
      <c r="C26" s="105" t="s">
        <v>209</v>
      </c>
      <c r="D26" s="107"/>
      <c r="E26" s="55"/>
      <c r="F26" s="114"/>
      <c r="G26" s="78"/>
      <c r="H26" s="58"/>
      <c r="I26" s="47"/>
      <c r="J26" s="48"/>
      <c r="K26" s="48"/>
      <c r="L26" s="74" t="s">
        <v>72</v>
      </c>
      <c r="M26" s="75"/>
      <c r="N26" s="76" t="s">
        <v>172</v>
      </c>
      <c r="O26" s="76" t="s">
        <v>209</v>
      </c>
      <c r="P26" s="77">
        <v>743</v>
      </c>
    </row>
    <row r="27" spans="1:16" ht="37.5" customHeight="1">
      <c r="A27" s="108"/>
      <c r="B27" s="106"/>
      <c r="C27" s="106"/>
      <c r="D27" s="108"/>
      <c r="E27" s="46"/>
      <c r="F27" s="46"/>
      <c r="G27" s="47"/>
      <c r="H27" s="58"/>
      <c r="I27" s="47"/>
      <c r="J27" s="48"/>
      <c r="K27" s="48"/>
      <c r="L27" s="79" t="s">
        <v>73</v>
      </c>
      <c r="M27" s="80"/>
      <c r="N27" s="81" t="s">
        <v>173</v>
      </c>
      <c r="O27" s="81" t="s">
        <v>201</v>
      </c>
      <c r="P27" s="82">
        <v>843</v>
      </c>
    </row>
    <row r="28" ht="37.5" customHeight="1"/>
    <row r="30" ht="18" customHeight="1">
      <c r="A30" s="84"/>
    </row>
    <row r="31" spans="1:12" ht="18" customHeight="1">
      <c r="A31" s="84"/>
      <c r="E31" s="85">
        <v>143</v>
      </c>
      <c r="F31" s="86" t="s">
        <v>74</v>
      </c>
      <c r="G31" s="86" t="s">
        <v>207</v>
      </c>
      <c r="H31" s="86"/>
      <c r="I31" s="86"/>
      <c r="J31" s="86" t="s">
        <v>121</v>
      </c>
      <c r="K31" s="86"/>
      <c r="L31" s="86"/>
    </row>
    <row r="32" spans="1:12" ht="18" customHeight="1">
      <c r="A32" s="84"/>
      <c r="E32" s="85">
        <v>943</v>
      </c>
      <c r="F32" s="86" t="s">
        <v>28</v>
      </c>
      <c r="G32" s="86" t="s">
        <v>168</v>
      </c>
      <c r="H32" s="86"/>
      <c r="I32" s="86"/>
      <c r="J32" s="86" t="s">
        <v>109</v>
      </c>
      <c r="K32" s="86"/>
      <c r="L32" s="86"/>
    </row>
    <row r="33" spans="1:12" ht="18" customHeight="1">
      <c r="A33" s="84"/>
      <c r="E33" s="85">
        <v>543</v>
      </c>
      <c r="F33" s="86" t="s">
        <v>29</v>
      </c>
      <c r="G33" s="86" t="s">
        <v>169</v>
      </c>
      <c r="H33" s="86"/>
      <c r="I33" s="86"/>
      <c r="J33" s="86" t="s">
        <v>134</v>
      </c>
      <c r="K33" s="86"/>
      <c r="L33" s="86"/>
    </row>
    <row r="34" spans="1:12" ht="18" customHeight="1">
      <c r="A34" s="84"/>
      <c r="E34" s="85">
        <v>443</v>
      </c>
      <c r="F34" s="86" t="s">
        <v>31</v>
      </c>
      <c r="G34" s="86" t="s">
        <v>170</v>
      </c>
      <c r="H34" s="86"/>
      <c r="I34" s="86"/>
      <c r="J34" s="86" t="s">
        <v>100</v>
      </c>
      <c r="K34" s="86"/>
      <c r="L34" s="86"/>
    </row>
    <row r="35" spans="1:12" ht="18" customHeight="1">
      <c r="A35" s="84"/>
      <c r="E35" s="85">
        <v>843</v>
      </c>
      <c r="F35" s="86" t="s">
        <v>32</v>
      </c>
      <c r="G35" s="86" t="s">
        <v>173</v>
      </c>
      <c r="H35" s="86"/>
      <c r="I35" s="86"/>
      <c r="J35" s="86" t="s">
        <v>127</v>
      </c>
      <c r="K35" s="86"/>
      <c r="L35" s="86"/>
    </row>
    <row r="36" spans="1:12" ht="18" customHeight="1">
      <c r="A36" s="84"/>
      <c r="E36" s="85">
        <v>243</v>
      </c>
      <c r="F36" s="86" t="s">
        <v>38</v>
      </c>
      <c r="G36" s="86" t="s">
        <v>208</v>
      </c>
      <c r="H36" s="86"/>
      <c r="I36" s="86"/>
      <c r="J36" s="86" t="s">
        <v>121</v>
      </c>
      <c r="K36" s="86"/>
      <c r="L36" s="86"/>
    </row>
    <row r="37" spans="1:12" ht="18" customHeight="1">
      <c r="A37" s="84"/>
      <c r="E37" s="85">
        <v>343</v>
      </c>
      <c r="F37" s="86" t="s">
        <v>39</v>
      </c>
      <c r="G37" s="86" t="s">
        <v>205</v>
      </c>
      <c r="H37" s="86"/>
      <c r="I37" s="86"/>
      <c r="J37" s="86" t="s">
        <v>86</v>
      </c>
      <c r="K37" s="86"/>
      <c r="L37" s="86"/>
    </row>
    <row r="38" spans="1:12" ht="18" customHeight="1">
      <c r="A38" s="84"/>
      <c r="E38" s="85">
        <v>743</v>
      </c>
      <c r="F38" s="86" t="s">
        <v>40</v>
      </c>
      <c r="G38" s="86" t="s">
        <v>172</v>
      </c>
      <c r="H38" s="86"/>
      <c r="I38" s="86"/>
      <c r="J38" s="86" t="s">
        <v>134</v>
      </c>
      <c r="K38" s="86"/>
      <c r="L38" s="86"/>
    </row>
    <row r="39" spans="1:12" ht="18" customHeight="1">
      <c r="A39" s="84"/>
      <c r="E39" s="85">
        <v>643</v>
      </c>
      <c r="F39" s="86" t="s">
        <v>41</v>
      </c>
      <c r="G39" s="86" t="s">
        <v>171</v>
      </c>
      <c r="H39" s="86"/>
      <c r="I39" s="86"/>
      <c r="J39" s="86" t="s">
        <v>98</v>
      </c>
      <c r="K39" s="86"/>
      <c r="L39" s="86"/>
    </row>
    <row r="40" ht="18" customHeight="1">
      <c r="A40" s="84"/>
    </row>
  </sheetData>
  <sheetProtection/>
  <mergeCells count="68">
    <mergeCell ref="A7:A8"/>
    <mergeCell ref="A10:A11"/>
    <mergeCell ref="A12:A13"/>
    <mergeCell ref="B4:I4"/>
    <mergeCell ref="H7:I7"/>
    <mergeCell ref="H13:I13"/>
    <mergeCell ref="B5:B6"/>
    <mergeCell ref="B7:B8"/>
    <mergeCell ref="B10:B11"/>
    <mergeCell ref="B12:B13"/>
    <mergeCell ref="A18:A19"/>
    <mergeCell ref="D7:D8"/>
    <mergeCell ref="D10:D11"/>
    <mergeCell ref="D12:D13"/>
    <mergeCell ref="A14:A15"/>
    <mergeCell ref="A5:A6"/>
    <mergeCell ref="A20:A21"/>
    <mergeCell ref="A24:A25"/>
    <mergeCell ref="A26:A27"/>
    <mergeCell ref="B26:B27"/>
    <mergeCell ref="C5:C6"/>
    <mergeCell ref="C7:C8"/>
    <mergeCell ref="C10:C11"/>
    <mergeCell ref="C12:C13"/>
    <mergeCell ref="C14:C15"/>
    <mergeCell ref="C18:C19"/>
    <mergeCell ref="C20:C21"/>
    <mergeCell ref="B14:B15"/>
    <mergeCell ref="B18:B19"/>
    <mergeCell ref="D18:D19"/>
    <mergeCell ref="D20:D21"/>
    <mergeCell ref="D24:D25"/>
    <mergeCell ref="B20:B21"/>
    <mergeCell ref="B24:B25"/>
    <mergeCell ref="D14:D15"/>
    <mergeCell ref="B17:I17"/>
    <mergeCell ref="D26:D27"/>
    <mergeCell ref="E13:E14"/>
    <mergeCell ref="F6:F7"/>
    <mergeCell ref="F11:F12"/>
    <mergeCell ref="F19:F20"/>
    <mergeCell ref="F25:F26"/>
    <mergeCell ref="B23:I23"/>
    <mergeCell ref="C24:C25"/>
    <mergeCell ref="C26:C27"/>
    <mergeCell ref="D5:D6"/>
    <mergeCell ref="K6:K7"/>
    <mergeCell ref="K11:K12"/>
    <mergeCell ref="M5:M6"/>
    <mergeCell ref="M7:M8"/>
    <mergeCell ref="M10:M11"/>
    <mergeCell ref="M12:M13"/>
    <mergeCell ref="M14:M15"/>
    <mergeCell ref="N5:N6"/>
    <mergeCell ref="N7:N8"/>
    <mergeCell ref="N10:N11"/>
    <mergeCell ref="N12:N13"/>
    <mergeCell ref="N14:N15"/>
    <mergeCell ref="O14:O15"/>
    <mergeCell ref="P5:P6"/>
    <mergeCell ref="P7:P8"/>
    <mergeCell ref="P10:P11"/>
    <mergeCell ref="P12:P13"/>
    <mergeCell ref="P14:P15"/>
    <mergeCell ref="O5:O6"/>
    <mergeCell ref="O7:O8"/>
    <mergeCell ref="O10:O11"/>
    <mergeCell ref="O12:O13"/>
  </mergeCells>
  <printOptions horizontalCentered="1" verticalCentered="1"/>
  <pageMargins left="0.35" right="0.35" top="0.39" bottom="0.79" header="0.51" footer="0.51"/>
  <pageSetup fitToHeight="1" fitToWidth="1" horizontalDpi="600" verticalDpi="600" orientation="portrait" paperSize="9" scale="8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Microsoft</cp:lastModifiedBy>
  <cp:lastPrinted>2020-02-19T14:25:12Z</cp:lastPrinted>
  <dcterms:created xsi:type="dcterms:W3CDTF">1997-01-08T22:48:59Z</dcterms:created>
  <dcterms:modified xsi:type="dcterms:W3CDTF">2020-02-20T04:54:34Z</dcterms:modified>
  <cp:category/>
  <cp:version/>
  <cp:contentType/>
  <cp:contentStatus/>
</cp:coreProperties>
</file>